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12"/>
  <workbookPr showObjects="placeholders" defaultThemeVersion="124226"/>
  <mc:AlternateContent xmlns:mc="http://schemas.openxmlformats.org/markup-compatibility/2006">
    <mc:Choice Requires="x15">
      <x15ac:absPath xmlns:x15ac="http://schemas.microsoft.com/office/spreadsheetml/2010/11/ac" url="/Users/udokratzer/Documents/"/>
    </mc:Choice>
  </mc:AlternateContent>
  <xr:revisionPtr revIDLastSave="0" documentId="8_{24C871E3-60CD-0F42-8A23-618B28C951DE}" xr6:coauthVersionLast="46" xr6:coauthVersionMax="46" xr10:uidLastSave="{00000000-0000-0000-0000-000000000000}"/>
  <bookViews>
    <workbookView xWindow="-41320" yWindow="-15160" windowWidth="35180" windowHeight="29640" tabRatio="676" xr2:uid="{00000000-000D-0000-FFFF-FFFF00000000}"/>
  </bookViews>
  <sheets>
    <sheet name="Menu" sheetId="50625" r:id="rId1"/>
    <sheet name="Vorspeise" sheetId="50616" r:id="rId2"/>
    <sheet name="Vorspeise 2" sheetId="50619" r:id="rId3"/>
    <sheet name="Hauptgang" sheetId="50620" r:id="rId4"/>
    <sheet name="Beilage1" sheetId="50626" r:id="rId5"/>
    <sheet name="Beilage2" sheetId="50628" r:id="rId6"/>
    <sheet name="Dessert" sheetId="50621" r:id="rId7"/>
    <sheet name="Diverses" sheetId="50629" r:id="rId8"/>
    <sheet name="Einkaufsliste" sheetId="50622" r:id="rId9"/>
  </sheets>
  <definedNames>
    <definedName name="_xlnm.Print_Area" localSheetId="4">Beilage1!$A$1:$F$32</definedName>
    <definedName name="_xlnm.Print_Area" localSheetId="5">Beilage2!$A$1:$F$32</definedName>
    <definedName name="_xlnm.Print_Area" localSheetId="6">Dessert!$A$1:$F$32</definedName>
    <definedName name="_xlnm.Print_Area" localSheetId="7">Diverses!$A$1:$F$32</definedName>
    <definedName name="_xlnm.Print_Area" localSheetId="8">Einkaufsliste!$A$1:$E$151</definedName>
    <definedName name="_xlnm.Print_Area" localSheetId="3">Hauptgang!$A$1:$F$32</definedName>
    <definedName name="_xlnm.Print_Area" localSheetId="0">Menu!$A$1:$B$19</definedName>
    <definedName name="_xlnm.Print_Area" localSheetId="1">Vorspeise!$A$1:$F$32</definedName>
    <definedName name="_xlnm.Print_Area" localSheetId="2">'Vorspeise 2'!$A$1:$F$32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50619" l="1"/>
  <c r="C16" i="50622" l="1"/>
  <c r="B16" i="50622"/>
  <c r="D95" i="50622"/>
  <c r="D96" i="50622"/>
  <c r="D97" i="50622"/>
  <c r="D98" i="50622"/>
  <c r="D99" i="50622"/>
  <c r="D100" i="50622"/>
  <c r="D101" i="50622"/>
  <c r="D102" i="50622"/>
  <c r="D103" i="50622"/>
  <c r="D104" i="50622"/>
  <c r="D105" i="50622"/>
  <c r="D106" i="50622"/>
  <c r="D107" i="50622"/>
  <c r="D108" i="50622"/>
  <c r="D109" i="50622"/>
  <c r="D110" i="50622"/>
  <c r="D94" i="50622"/>
  <c r="D77" i="50622"/>
  <c r="D78" i="50622"/>
  <c r="D79" i="50622"/>
  <c r="D80" i="50622"/>
  <c r="D81" i="50622"/>
  <c r="D82" i="50622"/>
  <c r="D83" i="50622"/>
  <c r="D84" i="50622"/>
  <c r="D85" i="50622"/>
  <c r="D86" i="50622"/>
  <c r="D87" i="50622"/>
  <c r="D88" i="50622"/>
  <c r="D89" i="50622"/>
  <c r="D90" i="50622"/>
  <c r="D91" i="50622"/>
  <c r="D92" i="50622"/>
  <c r="D76" i="50622"/>
  <c r="D59" i="50622"/>
  <c r="D60" i="50622"/>
  <c r="D61" i="50622"/>
  <c r="D62" i="50622"/>
  <c r="D63" i="50622"/>
  <c r="D64" i="50622"/>
  <c r="D65" i="50622"/>
  <c r="D66" i="50622"/>
  <c r="D67" i="50622"/>
  <c r="D68" i="50622"/>
  <c r="D69" i="50622"/>
  <c r="D70" i="50622"/>
  <c r="D71" i="50622"/>
  <c r="D72" i="50622"/>
  <c r="D73" i="50622"/>
  <c r="D74" i="50622"/>
  <c r="D58" i="50622"/>
  <c r="D41" i="50622"/>
  <c r="D42" i="50622"/>
  <c r="D43" i="50622"/>
  <c r="D44" i="50622"/>
  <c r="D45" i="50622"/>
  <c r="D46" i="50622"/>
  <c r="D47" i="50622"/>
  <c r="D48" i="50622"/>
  <c r="D49" i="50622"/>
  <c r="D50" i="50622"/>
  <c r="D51" i="50622"/>
  <c r="D52" i="50622"/>
  <c r="D53" i="50622"/>
  <c r="D54" i="50622"/>
  <c r="D55" i="50622"/>
  <c r="D56" i="50622"/>
  <c r="D40" i="50622"/>
  <c r="D23" i="50622"/>
  <c r="D24" i="50622"/>
  <c r="D25" i="50622"/>
  <c r="D26" i="50622"/>
  <c r="D27" i="50622"/>
  <c r="D28" i="50622"/>
  <c r="D29" i="50622"/>
  <c r="D30" i="50622"/>
  <c r="D31" i="50622"/>
  <c r="D32" i="50622"/>
  <c r="D33" i="50622"/>
  <c r="D34" i="50622"/>
  <c r="D35" i="50622"/>
  <c r="D36" i="50622"/>
  <c r="D37" i="50622"/>
  <c r="D38" i="50622"/>
  <c r="D22" i="50622"/>
  <c r="D5" i="50622"/>
  <c r="D6" i="50622"/>
  <c r="D7" i="50622"/>
  <c r="D8" i="50622"/>
  <c r="D9" i="50622"/>
  <c r="D10" i="50622"/>
  <c r="D11" i="50622"/>
  <c r="D12" i="50622"/>
  <c r="D13" i="50622"/>
  <c r="D14" i="50622"/>
  <c r="D15" i="50622"/>
  <c r="D16" i="50622"/>
  <c r="D17" i="50622"/>
  <c r="D18" i="50622"/>
  <c r="D19" i="50622"/>
  <c r="D20" i="50622"/>
  <c r="D4" i="50622"/>
  <c r="C18" i="50622" l="1"/>
  <c r="C19" i="50622"/>
  <c r="C20" i="50622"/>
  <c r="B114" i="50622"/>
  <c r="C114" i="50622"/>
  <c r="D114" i="50622"/>
  <c r="B115" i="50622"/>
  <c r="C115" i="50622"/>
  <c r="D115" i="50622"/>
  <c r="B116" i="50622"/>
  <c r="C116" i="50622"/>
  <c r="D116" i="50622"/>
  <c r="B117" i="50622"/>
  <c r="C117" i="50622"/>
  <c r="D117" i="50622"/>
  <c r="B118" i="50622"/>
  <c r="C118" i="50622"/>
  <c r="D118" i="50622"/>
  <c r="B119" i="50622"/>
  <c r="C119" i="50622"/>
  <c r="D119" i="50622"/>
  <c r="B120" i="50622"/>
  <c r="C120" i="50622"/>
  <c r="D120" i="50622"/>
  <c r="B121" i="50622"/>
  <c r="C121" i="50622"/>
  <c r="D121" i="50622"/>
  <c r="B122" i="50622"/>
  <c r="C122" i="50622"/>
  <c r="D122" i="50622"/>
  <c r="B123" i="50622"/>
  <c r="C123" i="50622"/>
  <c r="D123" i="50622"/>
  <c r="B124" i="50622"/>
  <c r="C124" i="50622"/>
  <c r="D124" i="50622"/>
  <c r="B125" i="50622"/>
  <c r="C125" i="50622"/>
  <c r="D125" i="50622"/>
  <c r="B126" i="50622"/>
  <c r="C126" i="50622"/>
  <c r="D126" i="50622"/>
  <c r="B127" i="50622"/>
  <c r="C127" i="50622"/>
  <c r="D127" i="50622"/>
  <c r="B128" i="50622"/>
  <c r="C128" i="50622"/>
  <c r="D128" i="50622"/>
  <c r="B129" i="50622"/>
  <c r="C129" i="50622"/>
  <c r="D129" i="50622"/>
  <c r="C113" i="50622"/>
  <c r="D113" i="50622"/>
  <c r="B113" i="50622"/>
  <c r="B36" i="50622"/>
  <c r="C36" i="50622"/>
  <c r="B37" i="50622"/>
  <c r="C37" i="50622"/>
  <c r="B38" i="50622"/>
  <c r="C38" i="50622"/>
  <c r="B19" i="50622"/>
  <c r="B20" i="50622"/>
  <c r="B77" i="50622"/>
  <c r="C77" i="50622"/>
  <c r="B78" i="50622"/>
  <c r="C78" i="50622"/>
  <c r="B79" i="50622"/>
  <c r="C79" i="50622"/>
  <c r="B80" i="50622"/>
  <c r="C80" i="50622"/>
  <c r="B81" i="50622"/>
  <c r="C81" i="50622"/>
  <c r="B82" i="50622"/>
  <c r="C82" i="50622"/>
  <c r="B83" i="50622"/>
  <c r="C83" i="50622"/>
  <c r="B84" i="50622"/>
  <c r="C84" i="50622"/>
  <c r="B85" i="50622"/>
  <c r="C85" i="50622"/>
  <c r="B86" i="50622"/>
  <c r="C86" i="50622"/>
  <c r="B87" i="50622"/>
  <c r="C87" i="50622"/>
  <c r="B88" i="50622"/>
  <c r="C88" i="50622"/>
  <c r="B89" i="50622"/>
  <c r="C89" i="50622"/>
  <c r="B90" i="50622"/>
  <c r="C90" i="50622"/>
  <c r="B91" i="50622"/>
  <c r="C91" i="50622"/>
  <c r="B92" i="50622"/>
  <c r="C92" i="50622"/>
  <c r="C76" i="50622"/>
  <c r="B76" i="50622"/>
  <c r="B22" i="50622"/>
  <c r="B23" i="50622"/>
  <c r="B24" i="50622"/>
  <c r="B25" i="50622"/>
  <c r="B26" i="50622"/>
  <c r="B5" i="50622"/>
  <c r="B6" i="50622"/>
  <c r="B7" i="50622"/>
  <c r="B8" i="50622"/>
  <c r="B9" i="50622"/>
  <c r="B10" i="50622"/>
  <c r="B11" i="50622"/>
  <c r="B12" i="50622"/>
  <c r="B13" i="50622"/>
  <c r="B14" i="50622"/>
  <c r="B15" i="50622"/>
  <c r="B17" i="50622"/>
  <c r="B18" i="50622"/>
  <c r="B4" i="50622"/>
  <c r="A2" i="50629"/>
  <c r="A2" i="50621"/>
  <c r="A2" i="50628"/>
  <c r="A75" i="50622" s="1"/>
  <c r="A2" i="50620"/>
  <c r="A2" i="50616"/>
  <c r="A2" i="50626"/>
  <c r="J20" i="50629"/>
  <c r="J19" i="50629"/>
  <c r="J18" i="50629"/>
  <c r="J17" i="50629"/>
  <c r="J16" i="50629"/>
  <c r="J15" i="50629"/>
  <c r="J14" i="50629"/>
  <c r="J13" i="50629"/>
  <c r="J12" i="50629"/>
  <c r="J11" i="50629"/>
  <c r="J10" i="50629"/>
  <c r="J9" i="50629"/>
  <c r="J8" i="50629"/>
  <c r="J7" i="50629"/>
  <c r="J6" i="50629"/>
  <c r="J5" i="50629"/>
  <c r="J4" i="50629"/>
  <c r="F2" i="50629"/>
  <c r="F1" i="50629"/>
  <c r="J20" i="50628"/>
  <c r="J19" i="50628"/>
  <c r="J18" i="50628"/>
  <c r="J17" i="50628"/>
  <c r="J16" i="50628"/>
  <c r="J15" i="50628"/>
  <c r="J14" i="50628"/>
  <c r="J13" i="50628"/>
  <c r="J12" i="50628"/>
  <c r="J11" i="50628"/>
  <c r="J10" i="50628"/>
  <c r="J9" i="50628"/>
  <c r="J8" i="50628"/>
  <c r="J7" i="50628"/>
  <c r="J6" i="50628"/>
  <c r="J5" i="50628"/>
  <c r="J4" i="50628"/>
  <c r="F2" i="50628"/>
  <c r="F1" i="50628"/>
  <c r="A15" i="50628" l="1"/>
  <c r="A17" i="50629"/>
  <c r="A12" i="50629"/>
  <c r="A19" i="50629"/>
  <c r="A13" i="50629"/>
  <c r="A18" i="50629"/>
  <c r="A16" i="50629"/>
  <c r="A19" i="50628"/>
  <c r="A14" i="50628"/>
  <c r="A8" i="50628"/>
  <c r="A13" i="50628"/>
  <c r="A10" i="50628"/>
  <c r="A16" i="50628"/>
  <c r="A5" i="50628"/>
  <c r="A11" i="50628"/>
  <c r="A14" i="50629"/>
  <c r="A6" i="50628"/>
  <c r="A20" i="50629"/>
  <c r="A18" i="50628"/>
  <c r="A15" i="50629"/>
  <c r="A9" i="50628"/>
  <c r="A17" i="50628"/>
  <c r="A4" i="50628"/>
  <c r="A12" i="50628"/>
  <c r="A20" i="50628"/>
  <c r="A7" i="50628"/>
  <c r="J19" i="50621"/>
  <c r="J20" i="50621"/>
  <c r="J18" i="50626"/>
  <c r="J19" i="50626"/>
  <c r="J18" i="50620"/>
  <c r="J19" i="50620"/>
  <c r="J4" i="50616"/>
  <c r="J5" i="50616"/>
  <c r="J6" i="50616"/>
  <c r="J7" i="50616"/>
  <c r="J8" i="50616"/>
  <c r="J9" i="50616"/>
  <c r="J10" i="50616"/>
  <c r="J11" i="50616"/>
  <c r="J12" i="50616"/>
  <c r="J13" i="50616"/>
  <c r="J14" i="50616"/>
  <c r="J15" i="50616"/>
  <c r="J16" i="50616"/>
  <c r="J17" i="50616"/>
  <c r="J18" i="50616"/>
  <c r="F4" i="50629" l="1"/>
  <c r="A113" i="50622"/>
  <c r="F14" i="50629"/>
  <c r="A123" i="50622"/>
  <c r="F17" i="50629"/>
  <c r="A126" i="50622"/>
  <c r="F16" i="50629"/>
  <c r="A125" i="50622"/>
  <c r="F9" i="50629"/>
  <c r="A118" i="50622"/>
  <c r="F18" i="50629"/>
  <c r="A127" i="50622"/>
  <c r="F19" i="50629"/>
  <c r="A128" i="50622"/>
  <c r="F11" i="50629"/>
  <c r="A120" i="50622"/>
  <c r="F8" i="50629"/>
  <c r="A117" i="50622"/>
  <c r="F7" i="50629"/>
  <c r="A116" i="50622"/>
  <c r="F5" i="50629"/>
  <c r="A114" i="50622"/>
  <c r="F13" i="50629"/>
  <c r="A122" i="50622"/>
  <c r="F12" i="50629"/>
  <c r="A121" i="50622"/>
  <c r="F15" i="50629"/>
  <c r="A124" i="50622"/>
  <c r="F10" i="50629"/>
  <c r="A119" i="50622"/>
  <c r="F20" i="50629"/>
  <c r="A129" i="50622"/>
  <c r="F6" i="50629"/>
  <c r="A115" i="50622"/>
  <c r="F4" i="50628"/>
  <c r="A76" i="50622"/>
  <c r="F20" i="50628"/>
  <c r="A92" i="50622"/>
  <c r="F10" i="50628"/>
  <c r="A82" i="50622"/>
  <c r="F15" i="50628"/>
  <c r="A87" i="50622"/>
  <c r="F12" i="50628"/>
  <c r="A84" i="50622"/>
  <c r="F13" i="50628"/>
  <c r="A85" i="50622"/>
  <c r="F8" i="50628"/>
  <c r="A80" i="50622"/>
  <c r="F17" i="50628"/>
  <c r="A89" i="50622"/>
  <c r="F6" i="50628"/>
  <c r="A78" i="50622"/>
  <c r="F14" i="50628"/>
  <c r="A86" i="50622"/>
  <c r="F9" i="50628"/>
  <c r="A81" i="50622"/>
  <c r="F19" i="50628"/>
  <c r="A91" i="50622"/>
  <c r="F11" i="50628"/>
  <c r="A83" i="50622"/>
  <c r="F5" i="50628"/>
  <c r="A77" i="50622"/>
  <c r="F7" i="50628"/>
  <c r="A79" i="50622"/>
  <c r="F18" i="50628"/>
  <c r="A90" i="50622"/>
  <c r="F16" i="50628"/>
  <c r="A88" i="50622"/>
  <c r="B109" i="50622"/>
  <c r="C109" i="50622"/>
  <c r="B110" i="50622"/>
  <c r="C110" i="50622"/>
  <c r="B71" i="50622"/>
  <c r="C71" i="50622"/>
  <c r="B72" i="50622"/>
  <c r="C72" i="50622"/>
  <c r="B73" i="50622"/>
  <c r="C73" i="50622"/>
  <c r="B74" i="50622"/>
  <c r="C74" i="50622"/>
  <c r="C53" i="50622"/>
  <c r="C54" i="50622"/>
  <c r="C55" i="50622"/>
  <c r="C56" i="50622"/>
  <c r="B54" i="50622"/>
  <c r="B55" i="50622"/>
  <c r="B56" i="50622"/>
  <c r="F2" i="50621"/>
  <c r="A130" i="50622"/>
  <c r="A131" i="50622"/>
  <c r="J19" i="50616"/>
  <c r="J15" i="50619"/>
  <c r="J16" i="50619"/>
  <c r="J17" i="50619"/>
  <c r="J18" i="50619"/>
  <c r="J19" i="50619"/>
  <c r="B108" i="50622"/>
  <c r="C108" i="50622"/>
  <c r="B130" i="50622"/>
  <c r="C130" i="50622"/>
  <c r="B131" i="50622"/>
  <c r="C131" i="50622"/>
  <c r="A132" i="50622"/>
  <c r="B132" i="50622"/>
  <c r="C132" i="50622"/>
  <c r="A145" i="50622"/>
  <c r="B145" i="50622"/>
  <c r="C145" i="50622"/>
  <c r="A146" i="50622"/>
  <c r="B146" i="50622"/>
  <c r="C146" i="50622"/>
  <c r="A147" i="50622"/>
  <c r="B147" i="50622"/>
  <c r="C147" i="50622"/>
  <c r="A148" i="50622"/>
  <c r="B148" i="50622"/>
  <c r="C148" i="50622"/>
  <c r="A149" i="50622"/>
  <c r="B149" i="50622"/>
  <c r="C149" i="50622"/>
  <c r="A150" i="50622"/>
  <c r="B150" i="50622"/>
  <c r="C150" i="50622"/>
  <c r="F2" i="50626"/>
  <c r="B68" i="50622"/>
  <c r="C68" i="50622"/>
  <c r="B69" i="50622"/>
  <c r="C69" i="50622"/>
  <c r="B70" i="50622"/>
  <c r="C70" i="50622"/>
  <c r="F2" i="50620"/>
  <c r="B51" i="50622"/>
  <c r="C51" i="50622"/>
  <c r="B52" i="50622"/>
  <c r="C52" i="50622"/>
  <c r="B53" i="50622"/>
  <c r="F2" i="50619"/>
  <c r="F2" i="50616"/>
  <c r="A16" i="50616" s="1"/>
  <c r="A16" i="50622" s="1"/>
  <c r="C17" i="50622"/>
  <c r="F1" i="50621"/>
  <c r="D1" i="50622" s="1"/>
  <c r="J20" i="50619"/>
  <c r="J5" i="50626"/>
  <c r="B59" i="50622"/>
  <c r="C59" i="50622"/>
  <c r="J6" i="50626"/>
  <c r="B60" i="50622"/>
  <c r="C60" i="50622"/>
  <c r="J7" i="50626"/>
  <c r="B61" i="50622"/>
  <c r="C61" i="50622"/>
  <c r="J8" i="50626"/>
  <c r="B62" i="50622"/>
  <c r="C62" i="50622"/>
  <c r="J9" i="50626"/>
  <c r="B63" i="50622"/>
  <c r="C63" i="50622"/>
  <c r="J10" i="50626"/>
  <c r="B64" i="50622"/>
  <c r="C64" i="50622"/>
  <c r="J11" i="50626"/>
  <c r="B65" i="50622"/>
  <c r="C65" i="50622"/>
  <c r="J12" i="50626"/>
  <c r="B66" i="50622"/>
  <c r="C66" i="50622"/>
  <c r="J13" i="50626"/>
  <c r="B67" i="50622"/>
  <c r="C67" i="50622"/>
  <c r="J14" i="50626"/>
  <c r="J15" i="50626"/>
  <c r="J16" i="50626"/>
  <c r="J17" i="50626"/>
  <c r="J20" i="50626"/>
  <c r="B58" i="50622"/>
  <c r="C58" i="50622"/>
  <c r="J4" i="50626"/>
  <c r="J20" i="50616"/>
  <c r="A57" i="50622"/>
  <c r="J14" i="50620"/>
  <c r="J12" i="50620"/>
  <c r="J11" i="50620"/>
  <c r="J10" i="50620"/>
  <c r="J9" i="50620"/>
  <c r="J8" i="50620"/>
  <c r="J7" i="50620"/>
  <c r="J6" i="50620"/>
  <c r="J5" i="50620"/>
  <c r="J4" i="50620"/>
  <c r="F1" i="50626"/>
  <c r="A21" i="50622"/>
  <c r="J15" i="50620"/>
  <c r="J16" i="50620"/>
  <c r="J17" i="50620"/>
  <c r="J20" i="50620"/>
  <c r="C95" i="50622"/>
  <c r="C96" i="50622"/>
  <c r="C97" i="50622"/>
  <c r="C98" i="50622"/>
  <c r="C99" i="50622"/>
  <c r="C100" i="50622"/>
  <c r="C101" i="50622"/>
  <c r="C102" i="50622"/>
  <c r="C103" i="50622"/>
  <c r="C104" i="50622"/>
  <c r="C105" i="50622"/>
  <c r="C106" i="50622"/>
  <c r="C107" i="50622"/>
  <c r="C94" i="50622"/>
  <c r="J5" i="50621"/>
  <c r="F1" i="50619"/>
  <c r="F1" i="50620"/>
  <c r="F1" i="50616"/>
  <c r="A93" i="50622"/>
  <c r="A39" i="50622"/>
  <c r="A3" i="50622"/>
  <c r="B95" i="50622"/>
  <c r="B96" i="50622"/>
  <c r="B97" i="50622"/>
  <c r="B98" i="50622"/>
  <c r="B99" i="50622"/>
  <c r="B100" i="50622"/>
  <c r="B101" i="50622"/>
  <c r="B102" i="50622"/>
  <c r="B103" i="50622"/>
  <c r="B104" i="50622"/>
  <c r="B105" i="50622"/>
  <c r="B106" i="50622"/>
  <c r="B107" i="50622"/>
  <c r="B34" i="50622"/>
  <c r="C34" i="50622"/>
  <c r="B35" i="50622"/>
  <c r="C35" i="50622"/>
  <c r="C10" i="50622"/>
  <c r="C11" i="50622"/>
  <c r="C12" i="50622"/>
  <c r="C13" i="50622"/>
  <c r="C14" i="50622"/>
  <c r="C15" i="50622"/>
  <c r="J14" i="50619"/>
  <c r="J8" i="50619"/>
  <c r="J4" i="50619"/>
  <c r="J13" i="50620"/>
  <c r="J4" i="50621"/>
  <c r="J6" i="50621"/>
  <c r="J7" i="50621"/>
  <c r="J8" i="50621"/>
  <c r="B27" i="50622"/>
  <c r="B28" i="50622"/>
  <c r="B29" i="50622"/>
  <c r="B30" i="50622"/>
  <c r="B31" i="50622"/>
  <c r="B32" i="50622"/>
  <c r="B33" i="50622"/>
  <c r="B40" i="50622"/>
  <c r="B41" i="50622"/>
  <c r="B42" i="50622"/>
  <c r="B43" i="50622"/>
  <c r="B44" i="50622"/>
  <c r="B45" i="50622"/>
  <c r="B46" i="50622"/>
  <c r="B47" i="50622"/>
  <c r="B48" i="50622"/>
  <c r="B49" i="50622"/>
  <c r="B50" i="50622"/>
  <c r="B94" i="50622"/>
  <c r="J9" i="50621"/>
  <c r="C50" i="50622"/>
  <c r="C41" i="50622"/>
  <c r="C42" i="50622"/>
  <c r="C43" i="50622"/>
  <c r="C44" i="50622"/>
  <c r="C45" i="50622"/>
  <c r="C46" i="50622"/>
  <c r="C47" i="50622"/>
  <c r="C48" i="50622"/>
  <c r="C49" i="50622"/>
  <c r="C40" i="50622"/>
  <c r="C23" i="50622"/>
  <c r="C24" i="50622"/>
  <c r="C25" i="50622"/>
  <c r="C26" i="50622"/>
  <c r="C27" i="50622"/>
  <c r="C28" i="50622"/>
  <c r="C29" i="50622"/>
  <c r="C30" i="50622"/>
  <c r="C31" i="50622"/>
  <c r="C32" i="50622"/>
  <c r="C33" i="50622"/>
  <c r="C22" i="50622"/>
  <c r="C5" i="50622"/>
  <c r="C6" i="50622"/>
  <c r="C7" i="50622"/>
  <c r="C8" i="50622"/>
  <c r="C9" i="50622"/>
  <c r="C4" i="50622"/>
  <c r="J13" i="50619"/>
  <c r="J6" i="50619"/>
  <c r="J7" i="50619"/>
  <c r="J9" i="50619"/>
  <c r="J10" i="50619"/>
  <c r="J11" i="50619"/>
  <c r="J12" i="50619"/>
  <c r="J5" i="50619"/>
  <c r="J10" i="50621"/>
  <c r="J11" i="50621"/>
  <c r="J12" i="50621"/>
  <c r="J13" i="50621"/>
  <c r="J14" i="50621"/>
  <c r="J15" i="50621"/>
  <c r="J16" i="50621"/>
  <c r="J17" i="50621"/>
  <c r="J18" i="50621"/>
  <c r="A8" i="50620" l="1"/>
  <c r="A44" i="50622" s="1"/>
  <c r="A8" i="50626"/>
  <c r="F8" i="50626" s="1"/>
  <c r="A10" i="50626"/>
  <c r="A64" i="50622" s="1"/>
  <c r="A13" i="50626"/>
  <c r="F13" i="50626" s="1"/>
  <c r="A9" i="50626"/>
  <c r="A63" i="50622" s="1"/>
  <c r="A14" i="50626"/>
  <c r="A68" i="50622" s="1"/>
  <c r="A12" i="50621"/>
  <c r="A102" i="50622" s="1"/>
  <c r="A94" i="50622"/>
  <c r="F11" i="50620"/>
  <c r="A18" i="50619"/>
  <c r="A36" i="50622" s="1"/>
  <c r="A15" i="50621"/>
  <c r="F15" i="50621" s="1"/>
  <c r="F6" i="50626"/>
  <c r="A16" i="50620"/>
  <c r="A52" i="50622" s="1"/>
  <c r="A11" i="50626"/>
  <c r="A65" i="50622" s="1"/>
  <c r="A58" i="50622"/>
  <c r="A18" i="50621"/>
  <c r="A108" i="50622" s="1"/>
  <c r="A101" i="50622"/>
  <c r="A97" i="50622"/>
  <c r="A16" i="50626"/>
  <c r="F16" i="50626" s="1"/>
  <c r="A12" i="50626"/>
  <c r="A66" i="50622" s="1"/>
  <c r="F6" i="50620"/>
  <c r="A19" i="50616"/>
  <c r="A13" i="50621"/>
  <c r="F13" i="50621" s="1"/>
  <c r="A10" i="50619"/>
  <c r="A28" i="50622" s="1"/>
  <c r="A96" i="50622"/>
  <c r="A95" i="50622"/>
  <c r="A7" i="50620"/>
  <c r="F7" i="50620" s="1"/>
  <c r="A49" i="50622"/>
  <c r="A17" i="50621"/>
  <c r="F17" i="50621" s="1"/>
  <c r="A100" i="50622"/>
  <c r="A11" i="50616"/>
  <c r="A11" i="50622" s="1"/>
  <c r="A31" i="50622"/>
  <c r="A14" i="50616"/>
  <c r="F14" i="50616" s="1"/>
  <c r="A16" i="50621"/>
  <c r="A106" i="50622" s="1"/>
  <c r="A23" i="50622"/>
  <c r="A20" i="50626"/>
  <c r="A18" i="50626"/>
  <c r="A19" i="50626"/>
  <c r="A15" i="50626"/>
  <c r="F12" i="50619"/>
  <c r="A32" i="50622"/>
  <c r="F12" i="50620"/>
  <c r="A18" i="50620"/>
  <c r="F18" i="50620" s="1"/>
  <c r="A19" i="50620"/>
  <c r="F19" i="50620" s="1"/>
  <c r="A17" i="50620"/>
  <c r="F17" i="50620" s="1"/>
  <c r="A14" i="50621"/>
  <c r="A104" i="50622" s="1"/>
  <c r="A98" i="50622"/>
  <c r="A17" i="50626"/>
  <c r="A61" i="50622"/>
  <c r="A20" i="50616"/>
  <c r="A20" i="50622" s="1"/>
  <c r="A19" i="50619"/>
  <c r="A20" i="50619"/>
  <c r="A38" i="50622" s="1"/>
  <c r="A19" i="50621"/>
  <c r="A20" i="50621"/>
  <c r="F8" i="50620"/>
  <c r="A9" i="50619"/>
  <c r="F11" i="50619"/>
  <c r="A20" i="50620"/>
  <c r="A56" i="50622" s="1"/>
  <c r="F4" i="50619"/>
  <c r="A25" i="50622"/>
  <c r="A14" i="50620"/>
  <c r="F14" i="50620" s="1"/>
  <c r="A15" i="50620"/>
  <c r="F15" i="50620" s="1"/>
  <c r="F10" i="50620"/>
  <c r="A17" i="50619"/>
  <c r="A13" i="50616"/>
  <c r="A7" i="50616"/>
  <c r="A6" i="50616"/>
  <c r="A12" i="50616"/>
  <c r="F12" i="50616" s="1"/>
  <c r="A9" i="50620"/>
  <c r="A18" i="50616"/>
  <c r="A15" i="50616"/>
  <c r="A9" i="50616"/>
  <c r="A5" i="50616"/>
  <c r="F5" i="50616" s="1"/>
  <c r="A17" i="50616"/>
  <c r="A8" i="50616"/>
  <c r="A16" i="50619"/>
  <c r="F9" i="50621"/>
  <c r="A10" i="50616"/>
  <c r="A4" i="50616"/>
  <c r="F16" i="50616"/>
  <c r="F10" i="50626" l="1"/>
  <c r="A47" i="50622"/>
  <c r="F14" i="50626"/>
  <c r="F9" i="50626"/>
  <c r="F4" i="50621"/>
  <c r="A62" i="50622"/>
  <c r="A67" i="50622"/>
  <c r="A60" i="50622"/>
  <c r="F12" i="50621"/>
  <c r="F19" i="50616"/>
  <c r="A19" i="50622"/>
  <c r="F18" i="50616"/>
  <c r="A18" i="50622"/>
  <c r="F19" i="50619"/>
  <c r="A37" i="50622"/>
  <c r="A105" i="50622"/>
  <c r="F16" i="50620"/>
  <c r="F14" i="50621"/>
  <c r="F11" i="50626"/>
  <c r="F18" i="50619"/>
  <c r="A103" i="50622"/>
  <c r="F7" i="50621"/>
  <c r="F11" i="50621"/>
  <c r="F4" i="50626"/>
  <c r="F12" i="50626"/>
  <c r="A54" i="50622"/>
  <c r="A30" i="50622"/>
  <c r="A70" i="50622"/>
  <c r="A22" i="50622"/>
  <c r="F18" i="50621"/>
  <c r="A43" i="50622"/>
  <c r="F5" i="50619"/>
  <c r="A42" i="50622"/>
  <c r="F13" i="50620"/>
  <c r="A46" i="50622"/>
  <c r="F20" i="50616"/>
  <c r="A107" i="50622"/>
  <c r="F10" i="50621"/>
  <c r="F14" i="50619"/>
  <c r="F10" i="50619"/>
  <c r="A29" i="50622"/>
  <c r="F5" i="50621"/>
  <c r="A48" i="50622"/>
  <c r="F16" i="50621"/>
  <c r="F6" i="50621"/>
  <c r="F7" i="50626"/>
  <c r="F20" i="50626"/>
  <c r="A74" i="50622"/>
  <c r="A55" i="50622"/>
  <c r="F20" i="50620"/>
  <c r="A14" i="50622"/>
  <c r="A99" i="50622"/>
  <c r="F8" i="50621"/>
  <c r="A69" i="50622"/>
  <c r="F15" i="50626"/>
  <c r="F13" i="50619"/>
  <c r="A59" i="50622"/>
  <c r="F5" i="50626"/>
  <c r="F19" i="50626"/>
  <c r="A73" i="50622"/>
  <c r="F18" i="50626"/>
  <c r="A72" i="50622"/>
  <c r="F11" i="50616"/>
  <c r="F20" i="50621"/>
  <c r="A110" i="50622"/>
  <c r="F20" i="50619"/>
  <c r="F19" i="50621"/>
  <c r="A109" i="50622"/>
  <c r="A35" i="50622"/>
  <c r="F17" i="50619"/>
  <c r="A71" i="50622"/>
  <c r="F17" i="50626"/>
  <c r="A5" i="50622"/>
  <c r="A50" i="50622"/>
  <c r="F6" i="50619"/>
  <c r="A24" i="50622"/>
  <c r="A12" i="50622"/>
  <c r="A51" i="50622"/>
  <c r="A27" i="50622"/>
  <c r="F9" i="50619"/>
  <c r="F7" i="50619"/>
  <c r="A34" i="50622"/>
  <c r="F16" i="50619"/>
  <c r="F8" i="50619"/>
  <c r="A26" i="50622"/>
  <c r="F9" i="50620"/>
  <c r="A45" i="50622"/>
  <c r="F4" i="50616"/>
  <c r="A4" i="50622"/>
  <c r="F13" i="50616"/>
  <c r="A13" i="50622"/>
  <c r="A10" i="50622"/>
  <c r="F10" i="50616"/>
  <c r="A53" i="50622"/>
  <c r="F6" i="50616"/>
  <c r="A6" i="50622"/>
  <c r="F8" i="50616"/>
  <c r="A8" i="50622"/>
  <c r="F7" i="50616"/>
  <c r="A7" i="50622"/>
  <c r="F5" i="50620"/>
  <c r="A41" i="50622"/>
  <c r="A40" i="50622"/>
  <c r="F4" i="50620"/>
  <c r="A9" i="50622"/>
  <c r="F9" i="50616"/>
  <c r="A17" i="50622"/>
  <c r="F17" i="50616"/>
  <c r="A15" i="50622"/>
  <c r="F15" i="50616"/>
  <c r="A33" i="50622"/>
  <c r="F15" i="50619"/>
</calcChain>
</file>

<file path=xl/sharedStrings.xml><?xml version="1.0" encoding="utf-8"?>
<sst xmlns="http://schemas.openxmlformats.org/spreadsheetml/2006/main" count="376" uniqueCount="149">
  <si>
    <t>Einheit</t>
  </si>
  <si>
    <t>Menge</t>
  </si>
  <si>
    <t>Personen</t>
  </si>
  <si>
    <t>pro Person</t>
  </si>
  <si>
    <t>ok</t>
  </si>
  <si>
    <t>Original Rezept</t>
  </si>
  <si>
    <t>Einkaufspreis</t>
  </si>
  <si>
    <t>Betrag</t>
  </si>
  <si>
    <t>Bemerkungen</t>
  </si>
  <si>
    <r>
      <t xml:space="preserve">Artikel </t>
    </r>
    <r>
      <rPr>
        <sz val="9"/>
        <rFont val="Arial"/>
        <family val="2"/>
      </rPr>
      <t>(Gewicht alles ca. Angaben)</t>
    </r>
  </si>
  <si>
    <t>Artikel (Gewicht alles ca. Angaben)</t>
  </si>
  <si>
    <t>Originalrezept</t>
  </si>
  <si>
    <t>Hauptgang</t>
  </si>
  <si>
    <t>Dessert</t>
  </si>
  <si>
    <t>Personenzahl</t>
  </si>
  <si>
    <t>Einkaufsliste</t>
  </si>
  <si>
    <t>Artikel</t>
  </si>
  <si>
    <t>Menu von Tisch</t>
  </si>
  <si>
    <t>Datum</t>
  </si>
  <si>
    <t>Zubereitung</t>
  </si>
  <si>
    <t>Chochete vom</t>
  </si>
  <si>
    <t>Rezept für</t>
  </si>
  <si>
    <t>EL</t>
  </si>
  <si>
    <t>Bund</t>
  </si>
  <si>
    <t>Stk</t>
  </si>
  <si>
    <t>Menu Angaben wie folgt machen:</t>
  </si>
  <si>
    <t>Kg</t>
  </si>
  <si>
    <t>Esslöffel</t>
  </si>
  <si>
    <t>Stück</t>
  </si>
  <si>
    <t>Pä</t>
  </si>
  <si>
    <t>Päckli</t>
  </si>
  <si>
    <t>KL</t>
  </si>
  <si>
    <t>Kaffeelöffel</t>
  </si>
  <si>
    <t>alles weitere ausschreiben</t>
  </si>
  <si>
    <t>Lt</t>
  </si>
  <si>
    <t>TL</t>
  </si>
  <si>
    <t xml:space="preserve">Vorspeise </t>
  </si>
  <si>
    <t>Beilage2</t>
  </si>
  <si>
    <t>Beilage1</t>
  </si>
  <si>
    <t>Diverses</t>
  </si>
  <si>
    <t>Hobby-Küche Zug</t>
  </si>
  <si>
    <t xml:space="preserve">      </t>
  </si>
  <si>
    <t xml:space="preserve"> </t>
  </si>
  <si>
    <t>alle weiteren Angaben  ausschreiben</t>
  </si>
  <si>
    <t>Teelöffel</t>
  </si>
  <si>
    <t>Zafrani Paneer Tikka</t>
  </si>
  <si>
    <t>B</t>
  </si>
  <si>
    <t>Joghurt</t>
  </si>
  <si>
    <t>abgetropft</t>
  </si>
  <si>
    <t>Ingwerpaste</t>
  </si>
  <si>
    <t>oder frisch gerieben</t>
  </si>
  <si>
    <t>Garam Masala</t>
  </si>
  <si>
    <t>Chilipulver</t>
  </si>
  <si>
    <t>Zitronensaft</t>
  </si>
  <si>
    <t>Spritzer</t>
  </si>
  <si>
    <t>Kreuzkümmelsamen</t>
  </si>
  <si>
    <t>wenig</t>
  </si>
  <si>
    <t>Salz</t>
  </si>
  <si>
    <t>Safranfäden</t>
  </si>
  <si>
    <t>heisse Milch</t>
  </si>
  <si>
    <t>Paneer</t>
  </si>
  <si>
    <t>1cm Würfel</t>
  </si>
  <si>
    <t>Zwiebel</t>
  </si>
  <si>
    <t>1cm grosse Stücke</t>
  </si>
  <si>
    <t>Tomaten</t>
  </si>
  <si>
    <t>Öl zum Braten</t>
  </si>
  <si>
    <t xml:space="preserve">Masala </t>
  </si>
  <si>
    <t>Für die Tandoori-Masala alle Zutaten bis und mit Salz verrühren. Den Safran in der heissen Milch einweichen. Mit dem Stössel im Mörser zerdrücken und mit der Tandoori-Masala-Mischung verrühren.</t>
  </si>
  <si>
    <t>Die Paneerwürfel vorsichtig mit der Masala-Marinade mischen, dann mit Frischhaltefolie bedeckt eine Stunde kühl stellen.</t>
  </si>
  <si>
    <t>In einer Pfanne einen Esslöffel Öl erhitzen und die Zwiebeln darin mit etwas Salz bei starker Hitze 1 Minute dünsten. Herausnehmen und beiseitestellen. In der gleichen Pfanne 1 EL Öl erhitzen. Die Paprikaschote mit etwas Salz zugeben und 30 Sekunden bei starker Hitze dünsten. Herausnehmen und beiseitestellen. Auf dieselbe Weise die Tomaten mit etwas Salz würzen, dünsten und herausnehmen.</t>
  </si>
  <si>
    <t>Paprikaschote grün</t>
  </si>
  <si>
    <t>In einer zweiten Pfanne 1 EL Öl erhitzen und darin 8-10 marinierte Paneerwürfel bei mittlerer Hitze gleichmässig goldbraun braten. Herausnehmen und leicht würzen. Die restlichen Käsestücke auf die gleiche Weise jeweils in 1 EL Öl braten und würzen.</t>
  </si>
  <si>
    <t>Einige Gemüse- und Paneerstücke auf Servierlöffel verteilen oder auf Spiesse stecken und sofort servieren.</t>
  </si>
  <si>
    <t>Vorspeise 2</t>
  </si>
  <si>
    <t>AVOCADOSALAT  mit Hüttenkäse und Räucherlachs</t>
  </si>
  <si>
    <t>in Lamellen</t>
  </si>
  <si>
    <t>Avocados, halbiert</t>
  </si>
  <si>
    <t>Chinakohl</t>
  </si>
  <si>
    <t>in Streifen</t>
  </si>
  <si>
    <t>rote Zwiebel</t>
  </si>
  <si>
    <t>kg</t>
  </si>
  <si>
    <t>zerzupft</t>
  </si>
  <si>
    <t>Rauchlachs (in Scheiben)</t>
  </si>
  <si>
    <t>Hüttenkäse</t>
  </si>
  <si>
    <t>Nature</t>
  </si>
  <si>
    <t>Salatsauce</t>
  </si>
  <si>
    <t>grobkörniger Senf</t>
  </si>
  <si>
    <t>Rapsöl</t>
  </si>
  <si>
    <t>flüssiger Honig</t>
  </si>
  <si>
    <t>Salz, Pfeffer, nach Bedarf</t>
  </si>
  <si>
    <t>wenig Kerbel zum Garnieren</t>
  </si>
  <si>
    <t>fein geschnitten</t>
  </si>
  <si>
    <t>Kerbel</t>
  </si>
  <si>
    <t>UND SO WIRDS GEMACHT</t>
  </si>
  <si>
    <t>Zutaten mischen, auf 4 Tellern anrichten.</t>
  </si>
  <si>
    <t>KG</t>
  </si>
  <si>
    <t>Blumenkohl</t>
  </si>
  <si>
    <t>Kartoffel</t>
  </si>
  <si>
    <t>Kokosmilch</t>
  </si>
  <si>
    <t>Gmemüsebrühe</t>
  </si>
  <si>
    <t>oder Salz</t>
  </si>
  <si>
    <t>Muskat gemahlen</t>
  </si>
  <si>
    <t>nach Bedarf</t>
  </si>
  <si>
    <t>Salz und Pfeffer</t>
  </si>
  <si>
    <t>mach Bedarf</t>
  </si>
  <si>
    <t>Blumenkohl-Kartoffelpüree mit 
Kokosmilch</t>
  </si>
  <si>
    <t xml:space="preserve">Rindshuft niedergegart </t>
  </si>
  <si>
    <t xml:space="preserve">Rindshuft  </t>
  </si>
  <si>
    <t>Bratbutter</t>
  </si>
  <si>
    <t>wenig Pfeffer</t>
  </si>
  <si>
    <t>Portweinsauce</t>
  </si>
  <si>
    <t>Schalotten</t>
  </si>
  <si>
    <t>roter Portwein</t>
  </si>
  <si>
    <t>Aceto Balsamico</t>
  </si>
  <si>
    <t xml:space="preserve">Rinderhuft niedergegart, Vorbereiten: Fleisch ca. 1 Std. vor dem Anbraten aus dem Kühlschrank nehmen. Ofen auf 80 Grad vorheizen, Platte vorwärmen. Fleisch würzen. Bratbutter in einer Bratpfanne heiss werden lassen. Fleisch bei mittlerer Hitze rundum ca. 5 Min. anbraten, herausnehmen, auf die vorgewärmte Platte legen. Fleischthermometer an der dicksten Stelle einstecken. Niedergaren: ca. 2 Std. Das Fleisch soll eine Kerntemperatur von ca. 55 Grad haben (à point).
</t>
  </si>
  <si>
    <t xml:space="preserve">Portweinsauce, 150 g Schalotten, in Schnitzchen 2.5 dl roter Portwein 0.5 dl Aceto balsamico beiseite gestellte Schalotten 2 TL braunes Maizena express 0.5 TL Salz wenig Pfeffer Schalotten, Portwein und Aceto in einer Pfanne bei kleiner Hitze ca. 15 Min. köcheln. Maizena darunterrühren und zirka 2 Minuten köcheln, würzen. </t>
  </si>
  <si>
    <t>Panna Cotta mit Rote Bete und Birnen in Rotweinreduktion</t>
  </si>
  <si>
    <t>Sahne</t>
  </si>
  <si>
    <t>Vanillezucker</t>
  </si>
  <si>
    <t>Blatt</t>
  </si>
  <si>
    <t>Gelatine</t>
  </si>
  <si>
    <t>Rotwein</t>
  </si>
  <si>
    <t>Honig</t>
  </si>
  <si>
    <t>Stange</t>
  </si>
  <si>
    <t>Zimt (ca 5cm lang)</t>
  </si>
  <si>
    <t xml:space="preserve">Randen </t>
  </si>
  <si>
    <t>(Rote Bete)</t>
  </si>
  <si>
    <t>Birnen</t>
  </si>
  <si>
    <t>möglichst reif</t>
  </si>
  <si>
    <t>Panna Cotta und Rotweinreduktion werden am Vortag zubereitet.</t>
  </si>
  <si>
    <t>Für die Panna Cotta Gelatineblätter in kaltem Wasser einweichen. Sahne mit Vanillezucker ein paar Minuten köcheln lassen. Gelatine ausdrücken, in ein Schälchen geben und mit ein paar Löffeln der Sahne-Zucker-Mischung verrühren (Temperaturausgleich). Hat sich die Gelatine aufgelöst, die Mischung sorgfältig in die Sahne einrühren. Die Sahne etwas erkalten lassen, so dass die Gelatine leicht anzieht und auf vier kalt ausgespülte Förmchen verteilen. Einige Stunden oder über Nacht kalt stellen.
Rotwein mit Honig und Zimt so lange köcheln lassen, bis nur noch ca. 250 ml übrig sind. Das kann einige Stunden dauern. Abkühlen lassen.
Die ungeschälte Rote Bete in Alufolie wickeln, in eine Auflaufform legen und bei 180° C Umluft (200° C Ober-/Unterhitze) etwa zwei Stunden garen. Abkühlen lassen, schälen und in kleine Würfel schneiden. Das kann auch schon am Vortag gemacht werden.
Die Birnen schälen, in Spalten schneiden, das Kerngehäuse entfernen und die Birnen in kleine Würfel schneiden.
Honig erwärmen, Rote Bete- und Birnenwürfel darin schwenken. Abkühlen lassen.
Panna Cotta auf Teller stürzen und die Rotweinreduktion darum ziehen. Rote Bete- und Birnenwürfel auf den Tellern verteilen und ggf. mit Minzblättchen garnieren.</t>
  </si>
  <si>
    <t>evtl. Minze</t>
  </si>
  <si>
    <t>Alternativ Dessert: Bier(nach)speise</t>
  </si>
  <si>
    <t xml:space="preserve">Bier, z.B. Kölsch </t>
  </si>
  <si>
    <t>Pa</t>
  </si>
  <si>
    <t>Pumpernickel</t>
  </si>
  <si>
    <t>Glas</t>
  </si>
  <si>
    <t xml:space="preserve">Schattenmorellen </t>
  </si>
  <si>
    <t>Puddingpulver</t>
  </si>
  <si>
    <t>Vanille</t>
  </si>
  <si>
    <t>Rahm</t>
  </si>
  <si>
    <t>Kirschwasser</t>
  </si>
  <si>
    <t>Zucker</t>
  </si>
  <si>
    <t>Zartbitter Schockolade</t>
  </si>
  <si>
    <t xml:space="preserve">Sauerkirschen </t>
  </si>
  <si>
    <t>Das halbe Paket Pumpernickel in eine Pfanne zerbröseln. Anschliessend leicht anrösten. Zu den Bröseln kommt nun das Bier. Solange einkochen (reduzieren), bis die Masse wieder locker (bröselig) wird. Anschliessend die Brösel in eine Schüssel geben und abkühlen lassen.
Nun die Sauerkirschen in ein Sieb schütten. Die Hälfte des Kirschsaftes in einen Topf geben und eindicken lassen. Den Kirschsud mit ca. 2 EL Zucker süssen (je nach Geschmack, mehr oder weniger), aufkochen und mit 0,5 Pck. Vanillepuddingpulver andicken. Anschliessend die Kirschen zu dem eingedickten Kirschsaft hinzufügen (durch die Kirschen wird die Masse wieder etwas flüssiger) und alles abkühlen lassen.
Danach die Sahne aufschlagen. Kurz bevor sie steif ist, einen "guten" Schuss Kirschwasser hinzufügen und richtig steif schlagen.
Jetzt kommt das Schichten der einzelnen Zutaten, am besten in einer grossen Schüssel aus Glas (der Optik wegen). Alternativ kann man auch Gläser nehmen. Erst eine Schicht Pumpernickelbrösel, dann ein paar Kirschen, darüber eine Schicht erkaltete Kirschmasse, zuletzt eine Schicht Sahne. Den Vorgang so oft wiederholen, bis man insgesamt ca. sechs Schichten hat. Den Abschluss bildet eine Schicht Sahne. Anschliessend wird auf die Sahne noch geraspelte Blockschokolade streuen. Bis zum Verzehr kalt stellen.</t>
  </si>
  <si>
    <t>oder Streussel</t>
  </si>
  <si>
    <t>Die Kartoffeln schälen und achteln. Den Blumenkohl vom groben Stiel lösen, etwas zerkleinern und waschen.
Wasser in einem großen Topf erhitzen und etwas Brühe oder Salz hinzugeben. Den Blumenkohl und die Kartoffeln bissfest kochen und danach abschrecken oder etwas abkühlen lassen. 
Im Mixer oder mit dem Pürierstab zu einer homogenen
Masse zerkleinern. Die Kokosmilch und ordentlich Muskat, sowie Salz und ein
bisschen Pfeffer dazugeben und erneut mixen.
Falls wir zuviel Flüssigkeit verdunsten lassen müssen. Masse in einen geeigneten Topf geben und bei ca. 200°C 10 Minuten im vorgeheizten Ofen erhitzen, oder aber unter ständigem rühren im Topf . 
Die Mengenangaben für Blumenkohl und Kartoffeln sind geschätzt. Mir gefällt die Konsistenz am besten, wenn gleich
viele Kartoffeln und Blumenkohl benutzt werden.</t>
  </si>
  <si>
    <t>Für die Sauce alle Zutaten verrühren, abschmecken. Die Sauce kurz vor dem
Servieren über den Salat träufeln, mit zerzupftem Kerbel garnieren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</si>
</sst>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00"/>
    <numFmt numFmtId="166" formatCode="_ * #,##0_ ;_ * \-#,##0_ ;_ * &quot;-&quot;??_ ;_ @_ "/>
    <numFmt numFmtId="167" formatCode="dddd\,\ dd/\ mmmm\ yyyy"/>
    <numFmt numFmtId="168" formatCode="_ * #,##0.000_ ;_ * \-#,##0.000_ ;_ * &quot;-&quot;??_ ;_ @_ "/>
    <numFmt numFmtId="169" formatCode="#,##0.000"/>
    <numFmt numFmtId="170" formatCode="ddd/\ dd/\ mm/\ yy"/>
  </numFmts>
  <fonts count="26" x14ac:knownFonts="1">
    <font>
      <sz val="10"/>
      <name val="Arial"/>
    </font>
    <font>
      <b/>
      <sz val="10"/>
      <name val="Arial"/>
      <family val="2"/>
    </font>
    <font>
      <sz val="10"/>
      <name val="Arial"/>
      <family val="2"/>
    </font>
    <font>
      <b/>
      <sz val="12"/>
      <name val="Arial"/>
      <family val="2"/>
    </font>
    <font>
      <sz val="12"/>
      <name val="Arial"/>
      <family val="2"/>
    </font>
    <font>
      <sz val="12"/>
      <name val="Times New Roman"/>
      <family val="1"/>
    </font>
    <font>
      <sz val="10"/>
      <name val="Arial"/>
      <family val="2"/>
    </font>
    <font>
      <sz val="10"/>
      <color indexed="10"/>
      <name val="Arial"/>
      <family val="2"/>
    </font>
    <font>
      <sz val="8"/>
      <name val="Arial"/>
      <family val="2"/>
    </font>
    <font>
      <b/>
      <i/>
      <sz val="20"/>
      <name val="Arial"/>
      <family val="2"/>
    </font>
    <font>
      <b/>
      <i/>
      <sz val="12"/>
      <name val="Arial"/>
      <family val="2"/>
    </font>
    <font>
      <sz val="9"/>
      <name val="Arial"/>
      <family val="2"/>
    </font>
    <font>
      <b/>
      <sz val="10"/>
      <color indexed="10"/>
      <name val="Arial"/>
      <family val="2"/>
    </font>
    <font>
      <sz val="11"/>
      <name val="Arial"/>
      <family val="2"/>
    </font>
    <font>
      <b/>
      <sz val="22"/>
      <name val="Lucida Handwriting"/>
      <family val="4"/>
    </font>
    <font>
      <sz val="11"/>
      <color indexed="10"/>
      <name val="Arial"/>
      <family val="2"/>
    </font>
    <font>
      <b/>
      <sz val="11"/>
      <name val="Arial"/>
      <family val="2"/>
    </font>
    <font>
      <b/>
      <sz val="10"/>
      <name val="Arial"/>
      <family val="2"/>
    </font>
    <font>
      <b/>
      <sz val="12"/>
      <color indexed="10"/>
      <name val="Arial"/>
      <family val="2"/>
    </font>
    <font>
      <b/>
      <sz val="12"/>
      <color indexed="12"/>
      <name val="Arial"/>
      <family val="2"/>
    </font>
    <font>
      <b/>
      <sz val="16"/>
      <color indexed="12"/>
      <name val="Arial"/>
      <family val="2"/>
    </font>
    <font>
      <b/>
      <sz val="14"/>
      <color indexed="12"/>
      <name val="Arial"/>
      <family val="2"/>
    </font>
    <font>
      <u/>
      <sz val="10"/>
      <color theme="10"/>
      <name val="Arial"/>
      <family val="2"/>
    </font>
    <font>
      <b/>
      <sz val="16"/>
      <name val="Arial"/>
      <family val="2"/>
    </font>
    <font>
      <b/>
      <sz val="8"/>
      <color indexed="10"/>
      <name val="Arial"/>
      <family val="2"/>
    </font>
    <font>
      <sz val="10"/>
      <color rgb="FF000000"/>
      <name val="Arial"/>
      <family val="2"/>
    </font>
  </fonts>
  <fills count="8">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theme="0" tint="-4.9989318521683403E-2"/>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164" fontId="2" fillId="0" borderId="0" applyFont="0" applyFill="0" applyBorder="0" applyAlignment="0" applyProtection="0"/>
    <xf numFmtId="0" fontId="22" fillId="0" borderId="0" applyNumberFormat="0" applyFill="0" applyBorder="0" applyAlignment="0" applyProtection="0"/>
    <xf numFmtId="0" fontId="6" fillId="0" borderId="0"/>
    <xf numFmtId="0" fontId="5" fillId="0" borderId="0"/>
  </cellStyleXfs>
  <cellXfs count="160">
    <xf numFmtId="0" fontId="0" fillId="0" borderId="0" xfId="0"/>
    <xf numFmtId="0" fontId="0" fillId="0" borderId="0" xfId="0" applyBorder="1"/>
    <xf numFmtId="0" fontId="0" fillId="0" borderId="0" xfId="0" applyAlignment="1">
      <alignment vertical="center"/>
    </xf>
    <xf numFmtId="0" fontId="0" fillId="0" borderId="0" xfId="0" applyAlignment="1"/>
    <xf numFmtId="0" fontId="2" fillId="0" borderId="0" xfId="0" applyFont="1"/>
    <xf numFmtId="0" fontId="1" fillId="0" borderId="0" xfId="0" applyFont="1"/>
    <xf numFmtId="0" fontId="0" fillId="0" borderId="0" xfId="0" applyAlignment="1">
      <alignment horizontal="left"/>
    </xf>
    <xf numFmtId="0" fontId="0" fillId="0" borderId="0" xfId="0" applyAlignment="1">
      <alignment horizontal="center"/>
    </xf>
    <xf numFmtId="0" fontId="0" fillId="0" borderId="1" xfId="0" applyBorder="1"/>
    <xf numFmtId="0" fontId="9" fillId="0" borderId="0" xfId="0" applyFont="1" applyAlignment="1">
      <alignment horizontal="center"/>
    </xf>
    <xf numFmtId="0" fontId="6" fillId="0" borderId="2" xfId="4" applyFont="1" applyFill="1" applyBorder="1" applyAlignment="1">
      <alignment horizontal="center" vertical="center"/>
    </xf>
    <xf numFmtId="0" fontId="6" fillId="0" borderId="0" xfId="0" applyFont="1"/>
    <xf numFmtId="164" fontId="6" fillId="0" borderId="2" xfId="1"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vertical="center"/>
    </xf>
    <xf numFmtId="0" fontId="4" fillId="0" borderId="0" xfId="0" applyFont="1" applyAlignment="1">
      <alignment horizontal="center" vertical="center"/>
    </xf>
    <xf numFmtId="168" fontId="0" fillId="0" borderId="0" xfId="1" applyNumberFormat="1" applyFont="1"/>
    <xf numFmtId="0" fontId="4" fillId="0" borderId="0" xfId="0" applyFont="1" applyAlignment="1">
      <alignment vertical="center"/>
    </xf>
    <xf numFmtId="0" fontId="11" fillId="0" borderId="0" xfId="0" applyFont="1"/>
    <xf numFmtId="2" fontId="11" fillId="0" borderId="2" xfId="0" applyNumberFormat="1" applyFont="1" applyBorder="1" applyAlignment="1">
      <alignment horizontal="center" vertical="center" wrapText="1"/>
    </xf>
    <xf numFmtId="0" fontId="11" fillId="0" borderId="5" xfId="0" applyFont="1" applyBorder="1" applyAlignment="1">
      <alignment horizontal="center" vertical="center" wrapText="1"/>
    </xf>
    <xf numFmtId="0" fontId="11" fillId="0" borderId="3" xfId="0" applyFont="1" applyBorder="1" applyAlignment="1">
      <alignment vertical="center"/>
    </xf>
    <xf numFmtId="0" fontId="11" fillId="2" borderId="2" xfId="0" applyFont="1" applyFill="1" applyBorder="1" applyAlignment="1">
      <alignment horizontal="center" vertical="center" wrapText="1"/>
    </xf>
    <xf numFmtId="0" fontId="11" fillId="0" borderId="0" xfId="0" applyFont="1" applyAlignment="1"/>
    <xf numFmtId="166" fontId="11" fillId="0" borderId="0" xfId="1" applyNumberFormat="1" applyFont="1" applyAlignment="1"/>
    <xf numFmtId="0" fontId="6" fillId="0" borderId="2" xfId="0" applyFont="1" applyFill="1" applyBorder="1" applyAlignment="1">
      <alignment horizontal="center" vertical="center"/>
    </xf>
    <xf numFmtId="0" fontId="6" fillId="0" borderId="4" xfId="4" applyFont="1" applyFill="1" applyBorder="1" applyAlignment="1">
      <alignment horizontal="center" vertical="center"/>
    </xf>
    <xf numFmtId="164" fontId="2" fillId="0" borderId="0" xfId="1" applyFill="1"/>
    <xf numFmtId="0" fontId="0" fillId="0" borderId="0" xfId="0" applyFill="1"/>
    <xf numFmtId="166" fontId="11" fillId="2" borderId="2" xfId="1" applyNumberFormat="1" applyFont="1" applyFill="1" applyBorder="1" applyAlignment="1">
      <alignment horizontal="center" vertical="center"/>
    </xf>
    <xf numFmtId="0" fontId="14" fillId="0" borderId="0" xfId="0" applyFont="1" applyAlignment="1">
      <alignment horizontal="left" vertical="center"/>
    </xf>
    <xf numFmtId="0" fontId="11" fillId="4" borderId="3" xfId="0" applyFont="1" applyFill="1" applyBorder="1"/>
    <xf numFmtId="168" fontId="0" fillId="0" borderId="0" xfId="1" applyNumberFormat="1" applyFont="1" applyAlignment="1"/>
    <xf numFmtId="167" fontId="13" fillId="0" borderId="0" xfId="4" applyNumberFormat="1" applyFont="1" applyFill="1" applyBorder="1" applyAlignment="1">
      <alignment horizontal="left" vertical="center"/>
    </xf>
    <xf numFmtId="170" fontId="13" fillId="0" borderId="1" xfId="4" applyNumberFormat="1" applyFont="1" applyFill="1" applyBorder="1" applyAlignment="1">
      <alignment horizontal="center" vertical="center"/>
    </xf>
    <xf numFmtId="0" fontId="13" fillId="3" borderId="2" xfId="4" applyFont="1" applyFill="1" applyBorder="1" applyAlignment="1">
      <alignment horizontal="centerContinuous" vertical="center"/>
    </xf>
    <xf numFmtId="0" fontId="15" fillId="3" borderId="2" xfId="0" applyFont="1" applyFill="1" applyBorder="1" applyAlignment="1">
      <alignment horizontal="center" vertical="center"/>
    </xf>
    <xf numFmtId="1" fontId="12" fillId="0" borderId="2" xfId="0" applyNumberFormat="1" applyFont="1" applyFill="1" applyBorder="1" applyAlignment="1">
      <alignment horizontal="center" vertical="center"/>
    </xf>
    <xf numFmtId="0" fontId="6" fillId="0" borderId="7" xfId="0" applyFont="1" applyBorder="1" applyAlignment="1">
      <alignment horizontal="center" vertical="center"/>
    </xf>
    <xf numFmtId="4" fontId="6" fillId="0" borderId="6" xfId="0" applyNumberFormat="1" applyFont="1" applyFill="1" applyBorder="1" applyAlignment="1">
      <alignment horizontal="center"/>
    </xf>
    <xf numFmtId="4" fontId="6" fillId="0" borderId="8" xfId="0" applyNumberFormat="1" applyFont="1" applyFill="1" applyBorder="1" applyAlignment="1">
      <alignment horizontal="center"/>
    </xf>
    <xf numFmtId="0" fontId="17" fillId="0" borderId="0" xfId="0" applyFont="1" applyAlignment="1">
      <alignment horizontal="center"/>
    </xf>
    <xf numFmtId="0" fontId="10" fillId="4" borderId="5" xfId="0" applyFont="1" applyFill="1" applyBorder="1" applyAlignment="1">
      <alignment vertical="center"/>
    </xf>
    <xf numFmtId="0" fontId="10" fillId="4" borderId="4" xfId="0" applyFont="1" applyFill="1" applyBorder="1" applyAlignment="1">
      <alignment vertical="center"/>
    </xf>
    <xf numFmtId="0" fontId="10" fillId="4" borderId="3" xfId="0" applyFont="1" applyFill="1" applyBorder="1" applyAlignment="1">
      <alignment horizontal="left" vertical="center"/>
    </xf>
    <xf numFmtId="0" fontId="13" fillId="0" borderId="6" xfId="0" applyFont="1" applyBorder="1" applyAlignment="1">
      <alignment horizontal="center"/>
    </xf>
    <xf numFmtId="0" fontId="13" fillId="0" borderId="8" xfId="0" applyFont="1" applyBorder="1" applyAlignment="1">
      <alignment horizontal="center"/>
    </xf>
    <xf numFmtId="0" fontId="22" fillId="0" borderId="0" xfId="2"/>
    <xf numFmtId="169" fontId="0" fillId="0" borderId="0" xfId="0" applyNumberFormat="1" applyAlignment="1">
      <alignment horizontal="center" vertical="center"/>
    </xf>
    <xf numFmtId="0" fontId="4" fillId="0" borderId="0" xfId="0" applyFont="1"/>
    <xf numFmtId="169" fontId="4" fillId="0" borderId="0" xfId="0" applyNumberFormat="1" applyFont="1" applyAlignment="1">
      <alignment horizontal="center" vertical="center"/>
    </xf>
    <xf numFmtId="169" fontId="4" fillId="0" borderId="0" xfId="0" applyNumberFormat="1" applyFont="1" applyAlignment="1">
      <alignment horizontal="left" vertical="center"/>
    </xf>
    <xf numFmtId="0" fontId="13" fillId="0" borderId="0" xfId="0" applyFont="1" applyAlignment="1">
      <alignment vertical="center"/>
    </xf>
    <xf numFmtId="4" fontId="2" fillId="0" borderId="6" xfId="0" applyNumberFormat="1" applyFont="1" applyFill="1" applyBorder="1" applyAlignment="1">
      <alignment horizontal="left" wrapText="1"/>
    </xf>
    <xf numFmtId="4" fontId="2" fillId="0" borderId="8" xfId="0" applyNumberFormat="1" applyFont="1" applyFill="1" applyBorder="1" applyAlignment="1">
      <alignment horizontal="left" wrapText="1"/>
    </xf>
    <xf numFmtId="0" fontId="19" fillId="0" borderId="1" xfId="0" applyFont="1" applyBorder="1" applyAlignment="1">
      <alignment vertical="center"/>
    </xf>
    <xf numFmtId="0" fontId="13" fillId="0" borderId="9" xfId="0" applyFont="1" applyBorder="1" applyAlignment="1">
      <alignment horizontal="center"/>
    </xf>
    <xf numFmtId="0" fontId="3" fillId="0" borderId="0" xfId="0" applyFont="1" applyAlignment="1">
      <alignment horizontal="left" vertical="center"/>
    </xf>
    <xf numFmtId="167" fontId="20" fillId="6" borderId="0" xfId="0" applyNumberFormat="1" applyFont="1" applyFill="1" applyAlignment="1">
      <alignment horizontal="center" vertical="center"/>
    </xf>
    <xf numFmtId="0" fontId="21" fillId="0" borderId="0" xfId="0" applyFont="1" applyAlignment="1">
      <alignment horizontal="center"/>
    </xf>
    <xf numFmtId="0" fontId="20" fillId="6" borderId="0" xfId="0" applyFont="1" applyFill="1" applyAlignment="1">
      <alignment horizontal="center" vertical="center" wrapText="1"/>
    </xf>
    <xf numFmtId="0" fontId="20" fillId="6" borderId="0" xfId="0" applyFont="1" applyFill="1" applyAlignment="1">
      <alignment horizontal="center" vertical="center"/>
    </xf>
    <xf numFmtId="0" fontId="1" fillId="0" borderId="0" xfId="0" applyFont="1" applyAlignment="1">
      <alignment horizontal="center"/>
    </xf>
    <xf numFmtId="0" fontId="2" fillId="0" borderId="3" xfId="0" applyFont="1" applyBorder="1" applyAlignment="1">
      <alignment horizontal="center" vertical="center" wrapText="1"/>
    </xf>
    <xf numFmtId="4" fontId="2" fillId="0" borderId="9" xfId="0" applyNumberFormat="1" applyFont="1" applyFill="1" applyBorder="1" applyAlignment="1">
      <alignment horizontal="left" wrapText="1"/>
    </xf>
    <xf numFmtId="3" fontId="2" fillId="0" borderId="6" xfId="0" applyNumberFormat="1" applyFont="1" applyFill="1" applyBorder="1" applyAlignment="1">
      <alignment horizontal="left" wrapText="1"/>
    </xf>
    <xf numFmtId="3" fontId="2" fillId="0" borderId="8" xfId="0" applyNumberFormat="1" applyFont="1" applyFill="1" applyBorder="1" applyAlignment="1">
      <alignment horizontal="left" wrapText="1"/>
    </xf>
    <xf numFmtId="3" fontId="2" fillId="0" borderId="9" xfId="0" applyNumberFormat="1" applyFont="1" applyFill="1" applyBorder="1" applyAlignment="1">
      <alignment horizontal="left" wrapText="1"/>
    </xf>
    <xf numFmtId="0" fontId="1" fillId="4" borderId="4" xfId="0" applyFont="1" applyFill="1" applyBorder="1" applyAlignment="1">
      <alignment horizontal="left" vertical="center"/>
    </xf>
    <xf numFmtId="0" fontId="23" fillId="0" borderId="0" xfId="0" applyFont="1" applyAlignment="1">
      <alignment horizontal="left" vertical="center"/>
    </xf>
    <xf numFmtId="0" fontId="20" fillId="6" borderId="11" xfId="0" applyFont="1" applyFill="1" applyBorder="1" applyAlignment="1">
      <alignment horizontal="center" vertical="center" wrapText="1"/>
    </xf>
    <xf numFmtId="0" fontId="20" fillId="6" borderId="12" xfId="0" applyFont="1" applyFill="1" applyBorder="1" applyAlignment="1">
      <alignment horizontal="center" vertical="center" wrapText="1"/>
    </xf>
    <xf numFmtId="0" fontId="20" fillId="6" borderId="13" xfId="0" applyFont="1" applyFill="1" applyBorder="1" applyAlignment="1">
      <alignment horizontal="center" vertical="center" wrapText="1"/>
    </xf>
    <xf numFmtId="169" fontId="6" fillId="7" borderId="6" xfId="1" applyNumberFormat="1" applyFont="1" applyFill="1" applyBorder="1" applyAlignment="1">
      <alignment horizontal="center"/>
    </xf>
    <xf numFmtId="169" fontId="6" fillId="7" borderId="8" xfId="1" applyNumberFormat="1" applyFont="1" applyFill="1" applyBorder="1" applyAlignment="1">
      <alignment horizontal="center"/>
    </xf>
    <xf numFmtId="169" fontId="6" fillId="7" borderId="10" xfId="1" applyNumberFormat="1" applyFont="1" applyFill="1" applyBorder="1" applyAlignment="1">
      <alignment horizontal="center"/>
    </xf>
    <xf numFmtId="169" fontId="6" fillId="7" borderId="9" xfId="1" applyNumberFormat="1" applyFont="1" applyFill="1" applyBorder="1" applyAlignment="1">
      <alignment horizontal="center"/>
    </xf>
    <xf numFmtId="0" fontId="16" fillId="0" borderId="7" xfId="0" applyFont="1" applyFill="1" applyBorder="1" applyAlignment="1">
      <alignment horizontal="left" vertical="center"/>
    </xf>
    <xf numFmtId="0" fontId="13" fillId="0" borderId="17" xfId="0" applyFont="1" applyFill="1" applyBorder="1" applyAlignment="1">
      <alignment horizontal="center"/>
    </xf>
    <xf numFmtId="164" fontId="13" fillId="0" borderId="17" xfId="1" applyFont="1" applyFill="1" applyBorder="1" applyAlignment="1">
      <alignment horizontal="center"/>
    </xf>
    <xf numFmtId="164" fontId="13" fillId="0" borderId="20" xfId="1" applyFont="1" applyFill="1" applyBorder="1" applyAlignment="1">
      <alignment horizontal="center"/>
    </xf>
    <xf numFmtId="14" fontId="11" fillId="0" borderId="2" xfId="0" applyNumberFormat="1" applyFont="1" applyBorder="1" applyAlignment="1">
      <alignment horizontal="center" vertical="center"/>
    </xf>
    <xf numFmtId="165" fontId="11" fillId="5" borderId="14" xfId="1" applyNumberFormat="1" applyFont="1" applyFill="1" applyBorder="1" applyAlignment="1">
      <alignment horizontal="center"/>
    </xf>
    <xf numFmtId="2" fontId="11" fillId="5" borderId="18" xfId="1" applyNumberFormat="1" applyFont="1" applyFill="1" applyBorder="1" applyAlignment="1">
      <alignment horizontal="center"/>
    </xf>
    <xf numFmtId="2" fontId="11" fillId="5" borderId="18" xfId="1" applyNumberFormat="1" applyFont="1" applyFill="1" applyBorder="1" applyAlignment="1">
      <alignment horizontal="left"/>
    </xf>
    <xf numFmtId="165" fontId="11" fillId="0" borderId="21" xfId="1" applyNumberFormat="1" applyFont="1" applyBorder="1" applyAlignment="1">
      <alignment horizontal="center"/>
    </xf>
    <xf numFmtId="165" fontId="11" fillId="5" borderId="15" xfId="1" applyNumberFormat="1" applyFont="1" applyFill="1" applyBorder="1" applyAlignment="1">
      <alignment horizontal="center"/>
    </xf>
    <xf numFmtId="2" fontId="11" fillId="5" borderId="12" xfId="1" applyNumberFormat="1" applyFont="1" applyFill="1" applyBorder="1" applyAlignment="1">
      <alignment horizontal="center"/>
    </xf>
    <xf numFmtId="2" fontId="11" fillId="5" borderId="12" xfId="1" applyNumberFormat="1" applyFont="1" applyFill="1" applyBorder="1" applyAlignment="1">
      <alignment horizontal="left"/>
    </xf>
    <xf numFmtId="165" fontId="11" fillId="0" borderId="22" xfId="1" applyNumberFormat="1" applyFont="1" applyBorder="1" applyAlignment="1">
      <alignment horizontal="center"/>
    </xf>
    <xf numFmtId="165" fontId="11" fillId="5" borderId="16" xfId="1" applyNumberFormat="1" applyFont="1" applyFill="1" applyBorder="1" applyAlignment="1">
      <alignment horizontal="center"/>
    </xf>
    <xf numFmtId="2" fontId="11" fillId="5" borderId="23" xfId="1" applyNumberFormat="1" applyFont="1" applyFill="1" applyBorder="1" applyAlignment="1">
      <alignment horizontal="center"/>
    </xf>
    <xf numFmtId="2" fontId="11" fillId="5" borderId="23" xfId="1" applyNumberFormat="1" applyFont="1" applyFill="1" applyBorder="1" applyAlignment="1">
      <alignment horizontal="left"/>
    </xf>
    <xf numFmtId="165" fontId="11" fillId="0" borderId="24" xfId="1" applyNumberFormat="1" applyFont="1" applyBorder="1" applyAlignment="1">
      <alignment horizontal="center"/>
    </xf>
    <xf numFmtId="164" fontId="8" fillId="3" borderId="4" xfId="1" applyFont="1" applyFill="1" applyBorder="1" applyAlignment="1">
      <alignment horizontal="left" vertical="center"/>
    </xf>
    <xf numFmtId="165" fontId="8" fillId="3" borderId="3" xfId="1" applyNumberFormat="1" applyFont="1" applyFill="1" applyBorder="1" applyAlignment="1">
      <alignment horizontal="centerContinuous" vertical="center"/>
    </xf>
    <xf numFmtId="165" fontId="8" fillId="3" borderId="3" xfId="1" applyNumberFormat="1" applyFont="1" applyFill="1" applyBorder="1" applyAlignment="1">
      <alignment vertical="center"/>
    </xf>
    <xf numFmtId="167" fontId="8" fillId="3" borderId="4" xfId="4" applyNumberFormat="1" applyFont="1" applyFill="1" applyBorder="1" applyAlignment="1">
      <alignment horizontal="center" vertical="center"/>
    </xf>
    <xf numFmtId="165" fontId="8" fillId="0" borderId="2" xfId="1" applyNumberFormat="1" applyFont="1" applyBorder="1" applyAlignment="1">
      <alignment horizontal="center"/>
    </xf>
    <xf numFmtId="0" fontId="8" fillId="0" borderId="0" xfId="0" applyFont="1"/>
    <xf numFmtId="0" fontId="24" fillId="0" borderId="0" xfId="0" applyFont="1" applyAlignment="1">
      <alignment horizontal="center" vertical="center"/>
    </xf>
    <xf numFmtId="0" fontId="8" fillId="0" borderId="0" xfId="0" applyFont="1" applyAlignment="1">
      <alignment horizontal="center" vertical="center"/>
    </xf>
    <xf numFmtId="2" fontId="8" fillId="5" borderId="19" xfId="1" applyNumberFormat="1" applyFont="1" applyFill="1" applyBorder="1" applyAlignment="1">
      <alignment horizontal="center"/>
    </xf>
    <xf numFmtId="2" fontId="8" fillId="5" borderId="19" xfId="1" applyNumberFormat="1" applyFont="1" applyFill="1" applyBorder="1" applyAlignment="1">
      <alignment horizontal="left"/>
    </xf>
    <xf numFmtId="1" fontId="8" fillId="5" borderId="19" xfId="1" applyNumberFormat="1" applyFont="1" applyFill="1" applyBorder="1" applyAlignment="1">
      <alignment horizontal="left"/>
    </xf>
    <xf numFmtId="165" fontId="8" fillId="0" borderId="19" xfId="1" applyNumberFormat="1" applyFont="1" applyBorder="1" applyAlignment="1">
      <alignment horizontal="center"/>
    </xf>
    <xf numFmtId="165" fontId="8" fillId="5" borderId="8" xfId="1" applyNumberFormat="1" applyFont="1" applyFill="1" applyBorder="1" applyAlignment="1">
      <alignment horizontal="center"/>
    </xf>
    <xf numFmtId="2" fontId="8" fillId="5" borderId="8" xfId="1" applyNumberFormat="1" applyFont="1" applyFill="1" applyBorder="1" applyAlignment="1">
      <alignment horizontal="center"/>
    </xf>
    <xf numFmtId="2" fontId="8" fillId="5" borderId="8" xfId="1" applyNumberFormat="1" applyFont="1" applyFill="1" applyBorder="1" applyAlignment="1">
      <alignment horizontal="left"/>
    </xf>
    <xf numFmtId="165" fontId="8" fillId="0" borderId="8" xfId="1" applyNumberFormat="1" applyFont="1" applyBorder="1" applyAlignment="1">
      <alignment horizontal="center"/>
    </xf>
    <xf numFmtId="2" fontId="8" fillId="5" borderId="9" xfId="1" applyNumberFormat="1" applyFont="1" applyFill="1" applyBorder="1" applyAlignment="1">
      <alignment horizontal="center"/>
    </xf>
    <xf numFmtId="165" fontId="8" fillId="0" borderId="9" xfId="1" applyNumberFormat="1" applyFont="1" applyBorder="1" applyAlignment="1">
      <alignment horizontal="center"/>
    </xf>
    <xf numFmtId="1" fontId="8" fillId="5" borderId="8" xfId="1" applyNumberFormat="1" applyFont="1" applyFill="1" applyBorder="1" applyAlignment="1">
      <alignment horizontal="left"/>
    </xf>
    <xf numFmtId="165" fontId="8" fillId="5" borderId="9" xfId="1" applyNumberFormat="1" applyFont="1" applyFill="1" applyBorder="1" applyAlignment="1">
      <alignment horizontal="center"/>
    </xf>
    <xf numFmtId="2" fontId="8" fillId="5" borderId="9" xfId="1" applyNumberFormat="1" applyFont="1" applyFill="1" applyBorder="1" applyAlignment="1">
      <alignment horizontal="left"/>
    </xf>
    <xf numFmtId="1" fontId="8" fillId="5" borderId="9" xfId="1" applyNumberFormat="1" applyFont="1" applyFill="1" applyBorder="1" applyAlignment="1">
      <alignment horizontal="left"/>
    </xf>
    <xf numFmtId="0" fontId="8" fillId="0" borderId="0" xfId="0" applyFont="1" applyBorder="1"/>
    <xf numFmtId="0" fontId="8" fillId="0" borderId="0" xfId="0" applyFont="1" applyBorder="1" applyAlignment="1">
      <alignment horizontal="center" vertical="center"/>
    </xf>
    <xf numFmtId="165" fontId="6" fillId="0" borderId="6" xfId="1" applyNumberFormat="1" applyFont="1" applyFill="1" applyBorder="1" applyAlignment="1">
      <alignment horizontal="center"/>
    </xf>
    <xf numFmtId="165" fontId="7" fillId="7" borderId="6" xfId="0" applyNumberFormat="1" applyFont="1" applyFill="1" applyBorder="1" applyAlignment="1">
      <alignment horizontal="center"/>
    </xf>
    <xf numFmtId="165" fontId="6" fillId="0" borderId="8" xfId="1" applyNumberFormat="1" applyFont="1" applyFill="1" applyBorder="1" applyAlignment="1">
      <alignment horizontal="center"/>
    </xf>
    <xf numFmtId="165" fontId="7" fillId="7" borderId="8" xfId="0" applyNumberFormat="1" applyFont="1" applyFill="1" applyBorder="1" applyAlignment="1">
      <alignment horizontal="center"/>
    </xf>
    <xf numFmtId="165" fontId="6" fillId="0" borderId="9" xfId="1" applyNumberFormat="1" applyFont="1" applyFill="1" applyBorder="1" applyAlignment="1">
      <alignment horizontal="center"/>
    </xf>
    <xf numFmtId="165" fontId="7" fillId="7" borderId="9" xfId="0" applyNumberFormat="1" applyFont="1" applyFill="1" applyBorder="1" applyAlignment="1">
      <alignment horizontal="center"/>
    </xf>
    <xf numFmtId="164" fontId="8" fillId="3" borderId="25" xfId="1" applyFont="1" applyFill="1" applyBorder="1" applyAlignment="1">
      <alignment horizontal="left" vertical="center"/>
    </xf>
    <xf numFmtId="165" fontId="8" fillId="3" borderId="1" xfId="1" applyNumberFormat="1" applyFont="1" applyFill="1" applyBorder="1" applyAlignment="1">
      <alignment horizontal="centerContinuous" vertical="center"/>
    </xf>
    <xf numFmtId="165" fontId="8" fillId="3" borderId="1" xfId="1" applyNumberFormat="1" applyFont="1" applyFill="1" applyBorder="1" applyAlignment="1">
      <alignment vertical="center"/>
    </xf>
    <xf numFmtId="167" fontId="8" fillId="3" borderId="25" xfId="4" applyNumberFormat="1" applyFont="1" applyFill="1" applyBorder="1" applyAlignment="1">
      <alignment horizontal="center" vertical="center"/>
    </xf>
    <xf numFmtId="165" fontId="8" fillId="0" borderId="26" xfId="1" applyNumberFormat="1" applyFont="1" applyBorder="1" applyAlignment="1">
      <alignment horizontal="center"/>
    </xf>
    <xf numFmtId="165" fontId="8" fillId="5" borderId="17" xfId="1" applyNumberFormat="1" applyFont="1" applyFill="1" applyBorder="1" applyAlignment="1">
      <alignment horizontal="center"/>
    </xf>
    <xf numFmtId="2" fontId="8" fillId="5" borderId="17" xfId="1" applyNumberFormat="1" applyFont="1" applyFill="1" applyBorder="1" applyAlignment="1">
      <alignment horizontal="center"/>
    </xf>
    <xf numFmtId="2" fontId="8" fillId="5" borderId="17" xfId="1" applyNumberFormat="1" applyFont="1" applyFill="1" applyBorder="1" applyAlignment="1">
      <alignment horizontal="left"/>
    </xf>
    <xf numFmtId="1" fontId="8" fillId="5" borderId="17" xfId="1" applyNumberFormat="1" applyFont="1" applyFill="1" applyBorder="1" applyAlignment="1">
      <alignment horizontal="left"/>
    </xf>
    <xf numFmtId="165" fontId="8" fillId="0" borderId="17" xfId="1" applyNumberFormat="1" applyFont="1" applyBorder="1" applyAlignment="1">
      <alignment horizontal="center"/>
    </xf>
    <xf numFmtId="165" fontId="8" fillId="0" borderId="8" xfId="1" applyNumberFormat="1" applyFont="1" applyFill="1" applyBorder="1" applyAlignment="1">
      <alignment horizontal="center"/>
    </xf>
    <xf numFmtId="2" fontId="8" fillId="0" borderId="8" xfId="1" applyNumberFormat="1" applyFont="1" applyFill="1" applyBorder="1" applyAlignment="1">
      <alignment horizontal="center"/>
    </xf>
    <xf numFmtId="2" fontId="8" fillId="0" borderId="8" xfId="1" applyNumberFormat="1" applyFont="1" applyFill="1" applyBorder="1" applyAlignment="1">
      <alignment horizontal="left"/>
    </xf>
    <xf numFmtId="1" fontId="8" fillId="0" borderId="19" xfId="1" applyNumberFormat="1" applyFont="1" applyFill="1" applyBorder="1" applyAlignment="1">
      <alignment horizontal="left"/>
    </xf>
    <xf numFmtId="0" fontId="8" fillId="0" borderId="0" xfId="0" applyFont="1" applyFill="1"/>
    <xf numFmtId="165" fontId="8" fillId="7" borderId="19" xfId="1" applyNumberFormat="1" applyFont="1" applyFill="1" applyBorder="1" applyAlignment="1">
      <alignment horizontal="center"/>
    </xf>
    <xf numFmtId="165" fontId="8" fillId="7" borderId="8" xfId="1" applyNumberFormat="1" applyFont="1" applyFill="1" applyBorder="1" applyAlignment="1">
      <alignment horizontal="center"/>
    </xf>
    <xf numFmtId="0" fontId="13" fillId="0" borderId="27" xfId="0" applyFont="1" applyFill="1" applyBorder="1" applyAlignment="1">
      <alignment horizontal="center"/>
    </xf>
    <xf numFmtId="0" fontId="13" fillId="0" borderId="8" xfId="0" applyFont="1" applyBorder="1" applyAlignment="1">
      <alignment horizontal="left"/>
    </xf>
    <xf numFmtId="0" fontId="25" fillId="0" borderId="0" xfId="0" applyFont="1"/>
    <xf numFmtId="0" fontId="25" fillId="0" borderId="0" xfId="0" applyFont="1" applyAlignment="1">
      <alignment vertical="center"/>
    </xf>
    <xf numFmtId="0" fontId="18" fillId="0" borderId="0" xfId="0" applyFont="1" applyAlignment="1">
      <alignment horizontal="left" wrapText="1"/>
    </xf>
    <xf numFmtId="0" fontId="1" fillId="0" borderId="4" xfId="4" applyFont="1" applyFill="1" applyBorder="1" applyAlignment="1">
      <alignment horizontal="center" vertical="center"/>
    </xf>
    <xf numFmtId="0" fontId="1" fillId="0" borderId="5" xfId="4" applyFont="1" applyFill="1" applyBorder="1" applyAlignment="1">
      <alignment horizontal="center" vertical="center"/>
    </xf>
    <xf numFmtId="0" fontId="4" fillId="0" borderId="0" xfId="0" applyFont="1" applyAlignment="1">
      <alignment horizontal="distributed" vertical="center" wrapText="1"/>
    </xf>
    <xf numFmtId="0" fontId="0" fillId="0" borderId="0" xfId="0" applyAlignment="1">
      <alignment horizontal="distributed" wrapText="1"/>
    </xf>
    <xf numFmtId="0" fontId="13" fillId="0" borderId="14"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6" fillId="0" borderId="14" xfId="0" applyFont="1" applyFill="1" applyBorder="1" applyAlignment="1">
      <alignment horizontal="left" vertical="center" wrapText="1"/>
    </xf>
  </cellXfs>
  <cellStyles count="5">
    <cellStyle name="Komma" xfId="1" builtinId="3"/>
    <cellStyle name="Link" xfId="2" builtinId="8"/>
    <cellStyle name="Standard" xfId="0" builtinId="0"/>
    <cellStyle name="Standard 2" xfId="3" xr:uid="{00000000-0005-0000-0000-000003000000}"/>
    <cellStyle name="Standard_Party-Platten _1"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0</xdr:rowOff>
    </xdr:from>
    <xdr:to>
      <xdr:col>0</xdr:col>
      <xdr:colOff>1562100</xdr:colOff>
      <xdr:row>1</xdr:row>
      <xdr:rowOff>774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 y="0"/>
          <a:ext cx="1549400" cy="21559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325434</xdr:colOff>
      <xdr:row>0</xdr:row>
      <xdr:rowOff>7938</xdr:rowOff>
    </xdr:from>
    <xdr:to>
      <xdr:col>1</xdr:col>
      <xdr:colOff>246260</xdr:colOff>
      <xdr:row>0</xdr:row>
      <xdr:rowOff>325438</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5434" y="7938"/>
          <a:ext cx="587576" cy="317500"/>
        </a:xfrm>
        <a:prstGeom prst="rect">
          <a:avLst/>
        </a:prstGeom>
      </xdr:spPr>
    </xdr:pic>
    <xdr:clientData/>
  </xdr:twoCellAnchor>
  <xdr:twoCellAnchor editAs="oneCell">
    <xdr:from>
      <xdr:col>0</xdr:col>
      <xdr:colOff>9520</xdr:colOff>
      <xdr:row>0</xdr:row>
      <xdr:rowOff>0</xdr:rowOff>
    </xdr:from>
    <xdr:to>
      <xdr:col>0</xdr:col>
      <xdr:colOff>395296</xdr:colOff>
      <xdr:row>0</xdr:row>
      <xdr:rowOff>324000</xdr:rowOff>
    </xdr:to>
    <xdr:pic>
      <xdr:nvPicPr>
        <xdr:cNvPr id="6" name="Grafik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0" y="0"/>
          <a:ext cx="385776" cy="32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315914</xdr:colOff>
      <xdr:row>0</xdr:row>
      <xdr:rowOff>7938</xdr:rowOff>
    </xdr:from>
    <xdr:to>
      <xdr:col>1</xdr:col>
      <xdr:colOff>236740</xdr:colOff>
      <xdr:row>0</xdr:row>
      <xdr:rowOff>325438</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914" y="7938"/>
          <a:ext cx="587576" cy="317500"/>
        </a:xfrm>
        <a:prstGeom prst="rect">
          <a:avLst/>
        </a:prstGeom>
      </xdr:spPr>
    </xdr:pic>
    <xdr:clientData/>
  </xdr:twoCellAnchor>
  <xdr:twoCellAnchor editAs="oneCell">
    <xdr:from>
      <xdr:col>0</xdr:col>
      <xdr:colOff>0</xdr:colOff>
      <xdr:row>0</xdr:row>
      <xdr:rowOff>0</xdr:rowOff>
    </xdr:from>
    <xdr:to>
      <xdr:col>0</xdr:col>
      <xdr:colOff>385776</xdr:colOff>
      <xdr:row>0</xdr:row>
      <xdr:rowOff>324000</xdr:rowOff>
    </xdr:to>
    <xdr:pic>
      <xdr:nvPicPr>
        <xdr:cNvPr id="4" name="Grafik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85776" cy="324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315914</xdr:colOff>
      <xdr:row>0</xdr:row>
      <xdr:rowOff>7938</xdr:rowOff>
    </xdr:from>
    <xdr:to>
      <xdr:col>1</xdr:col>
      <xdr:colOff>236740</xdr:colOff>
      <xdr:row>0</xdr:row>
      <xdr:rowOff>325438</xdr:rowOff>
    </xdr:to>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914" y="7938"/>
          <a:ext cx="587576" cy="317500"/>
        </a:xfrm>
        <a:prstGeom prst="rect">
          <a:avLst/>
        </a:prstGeom>
      </xdr:spPr>
    </xdr:pic>
    <xdr:clientData/>
  </xdr:twoCellAnchor>
  <xdr:twoCellAnchor editAs="oneCell">
    <xdr:from>
      <xdr:col>0</xdr:col>
      <xdr:colOff>0</xdr:colOff>
      <xdr:row>0</xdr:row>
      <xdr:rowOff>0</xdr:rowOff>
    </xdr:from>
    <xdr:to>
      <xdr:col>0</xdr:col>
      <xdr:colOff>385776</xdr:colOff>
      <xdr:row>0</xdr:row>
      <xdr:rowOff>324000</xdr:rowOff>
    </xdr:to>
    <xdr:pic>
      <xdr:nvPicPr>
        <xdr:cNvPr id="4" name="Grafik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85776" cy="324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315914</xdr:colOff>
      <xdr:row>0</xdr:row>
      <xdr:rowOff>7938</xdr:rowOff>
    </xdr:from>
    <xdr:to>
      <xdr:col>1</xdr:col>
      <xdr:colOff>236740</xdr:colOff>
      <xdr:row>0</xdr:row>
      <xdr:rowOff>325438</xdr:rowOff>
    </xdr:to>
    <xdr:pic>
      <xdr:nvPicPr>
        <xdr:cNvPr id="3" name="Grafik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914" y="7938"/>
          <a:ext cx="587576" cy="317500"/>
        </a:xfrm>
        <a:prstGeom prst="rect">
          <a:avLst/>
        </a:prstGeom>
      </xdr:spPr>
    </xdr:pic>
    <xdr:clientData/>
  </xdr:twoCellAnchor>
  <xdr:twoCellAnchor editAs="oneCell">
    <xdr:from>
      <xdr:col>0</xdr:col>
      <xdr:colOff>0</xdr:colOff>
      <xdr:row>0</xdr:row>
      <xdr:rowOff>0</xdr:rowOff>
    </xdr:from>
    <xdr:to>
      <xdr:col>0</xdr:col>
      <xdr:colOff>385776</xdr:colOff>
      <xdr:row>0</xdr:row>
      <xdr:rowOff>324000</xdr:rowOff>
    </xdr:to>
    <xdr:pic>
      <xdr:nvPicPr>
        <xdr:cNvPr id="4" name="Grafik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85776" cy="324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315914</xdr:colOff>
      <xdr:row>0</xdr:row>
      <xdr:rowOff>7938</xdr:rowOff>
    </xdr:from>
    <xdr:to>
      <xdr:col>1</xdr:col>
      <xdr:colOff>236740</xdr:colOff>
      <xdr:row>0</xdr:row>
      <xdr:rowOff>325438</xdr:rowOff>
    </xdr:to>
    <xdr:pic>
      <xdr:nvPicPr>
        <xdr:cNvPr id="3" name="Grafik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914" y="7938"/>
          <a:ext cx="587576" cy="317500"/>
        </a:xfrm>
        <a:prstGeom prst="rect">
          <a:avLst/>
        </a:prstGeom>
      </xdr:spPr>
    </xdr:pic>
    <xdr:clientData/>
  </xdr:twoCellAnchor>
  <xdr:twoCellAnchor editAs="oneCell">
    <xdr:from>
      <xdr:col>0</xdr:col>
      <xdr:colOff>0</xdr:colOff>
      <xdr:row>0</xdr:row>
      <xdr:rowOff>0</xdr:rowOff>
    </xdr:from>
    <xdr:to>
      <xdr:col>0</xdr:col>
      <xdr:colOff>385776</xdr:colOff>
      <xdr:row>0</xdr:row>
      <xdr:rowOff>324000</xdr:rowOff>
    </xdr:to>
    <xdr:pic>
      <xdr:nvPicPr>
        <xdr:cNvPr id="4" name="Grafik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85776" cy="324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315914</xdr:colOff>
      <xdr:row>0</xdr:row>
      <xdr:rowOff>7938</xdr:rowOff>
    </xdr:from>
    <xdr:to>
      <xdr:col>1</xdr:col>
      <xdr:colOff>236740</xdr:colOff>
      <xdr:row>0</xdr:row>
      <xdr:rowOff>325438</xdr:rowOff>
    </xdr:to>
    <xdr:pic>
      <xdr:nvPicPr>
        <xdr:cNvPr id="3" name="Grafik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914" y="7938"/>
          <a:ext cx="587576" cy="317500"/>
        </a:xfrm>
        <a:prstGeom prst="rect">
          <a:avLst/>
        </a:prstGeom>
      </xdr:spPr>
    </xdr:pic>
    <xdr:clientData/>
  </xdr:twoCellAnchor>
  <xdr:twoCellAnchor editAs="oneCell">
    <xdr:from>
      <xdr:col>0</xdr:col>
      <xdr:colOff>0</xdr:colOff>
      <xdr:row>0</xdr:row>
      <xdr:rowOff>0</xdr:rowOff>
    </xdr:from>
    <xdr:to>
      <xdr:col>0</xdr:col>
      <xdr:colOff>385776</xdr:colOff>
      <xdr:row>0</xdr:row>
      <xdr:rowOff>324000</xdr:rowOff>
    </xdr:to>
    <xdr:pic>
      <xdr:nvPicPr>
        <xdr:cNvPr id="4" name="Grafik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85776" cy="324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315914</xdr:colOff>
      <xdr:row>0</xdr:row>
      <xdr:rowOff>7938</xdr:rowOff>
    </xdr:from>
    <xdr:to>
      <xdr:col>1</xdr:col>
      <xdr:colOff>236740</xdr:colOff>
      <xdr:row>0</xdr:row>
      <xdr:rowOff>325438</xdr:rowOff>
    </xdr:to>
    <xdr:pic>
      <xdr:nvPicPr>
        <xdr:cNvPr id="3" name="Grafik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914" y="7938"/>
          <a:ext cx="587576" cy="317500"/>
        </a:xfrm>
        <a:prstGeom prst="rect">
          <a:avLst/>
        </a:prstGeom>
      </xdr:spPr>
    </xdr:pic>
    <xdr:clientData/>
  </xdr:twoCellAnchor>
  <xdr:twoCellAnchor editAs="oneCell">
    <xdr:from>
      <xdr:col>0</xdr:col>
      <xdr:colOff>0</xdr:colOff>
      <xdr:row>0</xdr:row>
      <xdr:rowOff>0</xdr:rowOff>
    </xdr:from>
    <xdr:to>
      <xdr:col>0</xdr:col>
      <xdr:colOff>385776</xdr:colOff>
      <xdr:row>0</xdr:row>
      <xdr:rowOff>324000</xdr:rowOff>
    </xdr:to>
    <xdr:pic>
      <xdr:nvPicPr>
        <xdr:cNvPr id="4" name="Grafik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85776" cy="324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pageSetUpPr fitToPage="1"/>
  </sheetPr>
  <dimension ref="A1:K24"/>
  <sheetViews>
    <sheetView tabSelected="1" zoomScale="111" zoomScaleNormal="75" zoomScalePageLayoutView="75" workbookViewId="0">
      <selection activeCell="B16" sqref="B16"/>
    </sheetView>
  </sheetViews>
  <sheetFormatPr baseColWidth="10" defaultColWidth="11.5" defaultRowHeight="30" customHeight="1" x14ac:dyDescent="0.15"/>
  <cols>
    <col min="1" max="1" width="28.5" style="17" customWidth="1"/>
    <col min="2" max="2" width="84.5" style="41" bestFit="1" customWidth="1"/>
  </cols>
  <sheetData>
    <row r="1" spans="1:9" ht="169.5" customHeight="1" x14ac:dyDescent="0.25">
      <c r="A1" s="30"/>
      <c r="B1" s="9"/>
    </row>
    <row r="2" spans="1:9" ht="27.75" customHeight="1" x14ac:dyDescent="0.15">
      <c r="C2" s="5"/>
    </row>
    <row r="3" spans="1:9" ht="48" customHeight="1" x14ac:dyDescent="0.2">
      <c r="A3" s="69" t="s">
        <v>18</v>
      </c>
      <c r="B3" s="58">
        <v>44252</v>
      </c>
      <c r="D3" s="17" t="s">
        <v>25</v>
      </c>
      <c r="E3" s="49"/>
      <c r="F3" s="49"/>
      <c r="G3" s="50"/>
      <c r="H3" s="50" t="s">
        <v>26</v>
      </c>
      <c r="I3" s="50">
        <v>0.25</v>
      </c>
    </row>
    <row r="4" spans="1:9" ht="27.75" customHeight="1" x14ac:dyDescent="0.2">
      <c r="A4" s="69"/>
      <c r="B4" s="59"/>
      <c r="D4" s="49"/>
      <c r="E4" s="49"/>
      <c r="F4" s="49"/>
      <c r="G4" s="50"/>
      <c r="H4" s="50" t="s">
        <v>34</v>
      </c>
      <c r="I4" s="50">
        <v>1.25</v>
      </c>
    </row>
    <row r="5" spans="1:9" ht="48" customHeight="1" x14ac:dyDescent="0.2">
      <c r="A5" s="69" t="s">
        <v>36</v>
      </c>
      <c r="B5" s="60" t="s">
        <v>45</v>
      </c>
      <c r="D5" s="51" t="s">
        <v>43</v>
      </c>
      <c r="E5" s="49"/>
      <c r="F5" s="49"/>
      <c r="G5" s="50"/>
      <c r="H5" s="50" t="s">
        <v>22</v>
      </c>
      <c r="I5" s="50" t="s">
        <v>27</v>
      </c>
    </row>
    <row r="6" spans="1:9" ht="30" customHeight="1" x14ac:dyDescent="0.2">
      <c r="A6" s="69"/>
      <c r="B6" s="59"/>
      <c r="D6" s="47"/>
      <c r="G6" s="50"/>
      <c r="H6" s="50" t="s">
        <v>35</v>
      </c>
      <c r="I6" s="50" t="s">
        <v>44</v>
      </c>
    </row>
    <row r="7" spans="1:9" ht="48" customHeight="1" x14ac:dyDescent="0.15">
      <c r="A7" s="69" t="s">
        <v>73</v>
      </c>
      <c r="B7" s="60" t="s">
        <v>74</v>
      </c>
      <c r="H7" s="50" t="s">
        <v>23</v>
      </c>
      <c r="I7" s="50">
        <v>1</v>
      </c>
    </row>
    <row r="8" spans="1:9" ht="30" customHeight="1" x14ac:dyDescent="0.2">
      <c r="A8" s="69"/>
      <c r="B8" s="59"/>
      <c r="H8" s="50" t="s">
        <v>24</v>
      </c>
      <c r="I8" s="50" t="s">
        <v>28</v>
      </c>
    </row>
    <row r="9" spans="1:9" ht="48" customHeight="1" x14ac:dyDescent="0.15">
      <c r="A9" s="69" t="s">
        <v>12</v>
      </c>
      <c r="B9" s="70" t="s">
        <v>106</v>
      </c>
      <c r="G9" s="48"/>
      <c r="H9" s="50" t="s">
        <v>29</v>
      </c>
      <c r="I9" s="50" t="s">
        <v>30</v>
      </c>
    </row>
    <row r="10" spans="1:9" ht="48" customHeight="1" x14ac:dyDescent="0.15">
      <c r="A10" s="69" t="s">
        <v>38</v>
      </c>
      <c r="B10" s="71" t="s">
        <v>105</v>
      </c>
    </row>
    <row r="11" spans="1:9" ht="48" customHeight="1" x14ac:dyDescent="0.15">
      <c r="A11" s="69" t="s">
        <v>37</v>
      </c>
      <c r="B11" s="72"/>
    </row>
    <row r="12" spans="1:9" ht="30" customHeight="1" x14ac:dyDescent="0.2">
      <c r="A12" s="69"/>
      <c r="B12" s="59"/>
    </row>
    <row r="13" spans="1:9" ht="48" customHeight="1" x14ac:dyDescent="0.15">
      <c r="A13" s="69" t="s">
        <v>13</v>
      </c>
      <c r="B13" s="60" t="s">
        <v>116</v>
      </c>
    </row>
    <row r="14" spans="1:9" s="6" customFormat="1" ht="30" customHeight="1" x14ac:dyDescent="0.2">
      <c r="A14" s="69"/>
      <c r="B14" s="59"/>
    </row>
    <row r="15" spans="1:9" ht="48" customHeight="1" x14ac:dyDescent="0.15">
      <c r="A15" s="69" t="s">
        <v>39</v>
      </c>
      <c r="B15" s="60" t="s">
        <v>132</v>
      </c>
    </row>
    <row r="16" spans="1:9" s="6" customFormat="1" ht="30" customHeight="1" x14ac:dyDescent="0.2">
      <c r="A16" s="69"/>
      <c r="B16" s="59"/>
    </row>
    <row r="17" spans="1:11" ht="48" customHeight="1" x14ac:dyDescent="0.15">
      <c r="A17" s="69" t="s">
        <v>17</v>
      </c>
      <c r="B17" s="60" t="s">
        <v>46</v>
      </c>
    </row>
    <row r="18" spans="1:11" ht="30" customHeight="1" x14ac:dyDescent="0.2">
      <c r="A18" s="69"/>
      <c r="B18" s="59"/>
    </row>
    <row r="19" spans="1:11" ht="48" customHeight="1" x14ac:dyDescent="0.2">
      <c r="A19" s="69" t="s">
        <v>14</v>
      </c>
      <c r="B19" s="61">
        <v>4</v>
      </c>
      <c r="D19" s="145"/>
      <c r="E19" s="145"/>
      <c r="F19" s="145"/>
      <c r="G19" s="145"/>
      <c r="H19" s="145"/>
      <c r="I19" s="145"/>
      <c r="J19" s="145"/>
      <c r="K19" s="145"/>
    </row>
    <row r="20" spans="1:11" ht="30" customHeight="1" x14ac:dyDescent="0.15">
      <c r="A20" s="57"/>
      <c r="B20" s="62"/>
      <c r="G20" s="4"/>
      <c r="H20" s="7"/>
    </row>
    <row r="21" spans="1:11" ht="30" customHeight="1" x14ac:dyDescent="0.15">
      <c r="G21" s="4"/>
    </row>
    <row r="22" spans="1:11" s="7" customFormat="1" ht="30" customHeight="1" x14ac:dyDescent="0.15">
      <c r="A22" s="15"/>
      <c r="B22" s="41"/>
      <c r="C22"/>
      <c r="D22"/>
      <c r="E22"/>
      <c r="F22"/>
      <c r="G22" s="4"/>
    </row>
    <row r="23" spans="1:11" ht="30" customHeight="1" x14ac:dyDescent="0.15">
      <c r="C23" s="7"/>
      <c r="D23" s="7"/>
    </row>
    <row r="24" spans="1:11" ht="30" customHeight="1" x14ac:dyDescent="0.15">
      <c r="C24" s="7"/>
      <c r="D24" s="7"/>
    </row>
  </sheetData>
  <mergeCells count="1">
    <mergeCell ref="D19:K19"/>
  </mergeCells>
  <phoneticPr fontId="8" type="noConversion"/>
  <pageMargins left="0.78740157480314965" right="0.78740157480314965" top="0.82677165354330717" bottom="0.98425196850393704" header="0.51181102362204722" footer="0.51181102362204722"/>
  <pageSetup paperSize="9" scale="7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R39"/>
  <sheetViews>
    <sheetView showZeros="0" zoomScale="130" zoomScaleNormal="130" zoomScalePageLayoutView="70" workbookViewId="0">
      <selection activeCell="C16" sqref="C16"/>
    </sheetView>
  </sheetViews>
  <sheetFormatPr baseColWidth="10" defaultColWidth="11.5" defaultRowHeight="13" outlineLevelCol="1" x14ac:dyDescent="0.15"/>
  <cols>
    <col min="1" max="1" width="10" customWidth="1"/>
    <col min="2" max="2" width="9" customWidth="1"/>
    <col min="3" max="3" width="30.5" customWidth="1"/>
    <col min="4" max="4" width="15.83203125" customWidth="1"/>
    <col min="5" max="5" width="14.5" style="27" customWidth="1"/>
    <col min="6" max="6" width="15.33203125" customWidth="1"/>
    <col min="7" max="7" width="2.33203125" customWidth="1"/>
    <col min="8" max="8" width="2.5" customWidth="1"/>
    <col min="9" max="9" width="13.1640625" style="28" customWidth="1" outlineLevel="1"/>
    <col min="10" max="10" width="10.5" customWidth="1" outlineLevel="1"/>
    <col min="11" max="11" width="2.5" customWidth="1"/>
    <col min="12" max="12" width="19.6640625" style="16" customWidth="1"/>
    <col min="13" max="13" width="12.5" bestFit="1" customWidth="1"/>
    <col min="14" max="14" width="13" customWidth="1"/>
    <col min="15" max="15" width="4.1640625" bestFit="1" customWidth="1"/>
  </cols>
  <sheetData>
    <row r="1" spans="1:18" ht="26.25" customHeight="1" x14ac:dyDescent="0.15">
      <c r="A1" s="55"/>
      <c r="B1" s="8"/>
      <c r="C1" s="8"/>
      <c r="D1" s="8"/>
      <c r="E1" s="33" t="s">
        <v>20</v>
      </c>
      <c r="F1" s="34">
        <f>SUM(Menu!B3)</f>
        <v>44252</v>
      </c>
      <c r="G1" s="1"/>
      <c r="I1" s="146" t="s">
        <v>5</v>
      </c>
      <c r="J1" s="147"/>
      <c r="M1" s="11"/>
    </row>
    <row r="2" spans="1:18" s="2" customFormat="1" ht="23.25" customHeight="1" x14ac:dyDescent="0.15">
      <c r="A2" s="43" t="str">
        <f>Menu!B5</f>
        <v>Zafrani Paneer Tikka</v>
      </c>
      <c r="B2" s="44"/>
      <c r="C2" s="44"/>
      <c r="D2" s="42"/>
      <c r="E2" s="35" t="s">
        <v>21</v>
      </c>
      <c r="F2" s="36">
        <f>Menu!B19</f>
        <v>4</v>
      </c>
      <c r="I2" s="37">
        <v>4</v>
      </c>
      <c r="J2" s="25" t="s">
        <v>2</v>
      </c>
      <c r="L2" s="148" t="s">
        <v>25</v>
      </c>
      <c r="M2" s="149"/>
      <c r="N2"/>
      <c r="O2"/>
    </row>
    <row r="3" spans="1:18" s="11" customFormat="1" ht="21" customHeight="1" x14ac:dyDescent="0.15">
      <c r="A3" s="13" t="s">
        <v>1</v>
      </c>
      <c r="B3" s="63" t="s">
        <v>0</v>
      </c>
      <c r="C3" s="14" t="s">
        <v>9</v>
      </c>
      <c r="D3" s="38" t="s">
        <v>8</v>
      </c>
      <c r="E3" s="26" t="s">
        <v>6</v>
      </c>
      <c r="F3" s="10" t="s">
        <v>7</v>
      </c>
      <c r="I3" s="26" t="s">
        <v>11</v>
      </c>
      <c r="J3" s="12" t="s">
        <v>3</v>
      </c>
      <c r="L3" s="149"/>
      <c r="M3" s="149"/>
      <c r="N3"/>
      <c r="O3"/>
    </row>
    <row r="4" spans="1:18" ht="21.75" customHeight="1" x14ac:dyDescent="0.2">
      <c r="A4" s="73">
        <f t="shared" ref="A4:A11" si="0">ROUND(SUM(J4*$F$2),2)</f>
        <v>0.1</v>
      </c>
      <c r="B4" s="45" t="s">
        <v>26</v>
      </c>
      <c r="C4" s="53" t="s">
        <v>47</v>
      </c>
      <c r="D4" s="65" t="s">
        <v>48</v>
      </c>
      <c r="E4" s="39"/>
      <c r="F4" s="73">
        <f>SUM(E4*A4)</f>
        <v>0</v>
      </c>
      <c r="I4" s="118">
        <v>0.1</v>
      </c>
      <c r="J4" s="119">
        <f t="shared" ref="J4:J18" si="1">I4/$I$2</f>
        <v>2.5000000000000001E-2</v>
      </c>
      <c r="K4" s="18"/>
      <c r="L4" s="50" t="s">
        <v>26</v>
      </c>
      <c r="M4" s="50">
        <v>0.25</v>
      </c>
      <c r="N4" s="49"/>
      <c r="P4" s="49"/>
      <c r="Q4" s="50"/>
      <c r="R4" s="50"/>
    </row>
    <row r="5" spans="1:18" ht="29" x14ac:dyDescent="0.2">
      <c r="A5" s="74">
        <f t="shared" si="0"/>
        <v>1</v>
      </c>
      <c r="B5" s="46" t="s">
        <v>35</v>
      </c>
      <c r="C5" s="54" t="s">
        <v>49</v>
      </c>
      <c r="D5" s="66" t="s">
        <v>50</v>
      </c>
      <c r="E5" s="40"/>
      <c r="F5" s="74">
        <f t="shared" ref="F5:F20" si="2">SUM(E5*A5)</f>
        <v>0</v>
      </c>
      <c r="I5" s="120">
        <v>1</v>
      </c>
      <c r="J5" s="121">
        <f t="shared" si="1"/>
        <v>0.25</v>
      </c>
      <c r="K5" s="18"/>
      <c r="L5" s="50" t="s">
        <v>34</v>
      </c>
      <c r="M5" s="50">
        <v>1.25</v>
      </c>
      <c r="N5" s="49"/>
      <c r="P5" s="49"/>
      <c r="Q5" s="50"/>
      <c r="R5" s="50"/>
    </row>
    <row r="6" spans="1:18" ht="21.75" customHeight="1" x14ac:dyDescent="0.2">
      <c r="A6" s="74">
        <f t="shared" si="0"/>
        <v>0.5</v>
      </c>
      <c r="B6" s="46" t="s">
        <v>35</v>
      </c>
      <c r="C6" s="54" t="s">
        <v>51</v>
      </c>
      <c r="D6" s="66"/>
      <c r="E6" s="40"/>
      <c r="F6" s="74">
        <f t="shared" si="2"/>
        <v>0</v>
      </c>
      <c r="I6" s="120">
        <v>0.5</v>
      </c>
      <c r="J6" s="121">
        <f t="shared" si="1"/>
        <v>0.125</v>
      </c>
      <c r="K6" s="18"/>
      <c r="L6" s="50" t="s">
        <v>22</v>
      </c>
      <c r="M6" s="50" t="s">
        <v>27</v>
      </c>
      <c r="N6" s="49"/>
      <c r="P6" s="49"/>
      <c r="Q6" s="50"/>
      <c r="R6" s="50"/>
    </row>
    <row r="7" spans="1:18" ht="21.75" customHeight="1" x14ac:dyDescent="0.15">
      <c r="A7" s="74">
        <f t="shared" si="0"/>
        <v>0.5</v>
      </c>
      <c r="B7" s="46" t="s">
        <v>35</v>
      </c>
      <c r="C7" s="54" t="s">
        <v>52</v>
      </c>
      <c r="D7" s="66"/>
      <c r="E7" s="40"/>
      <c r="F7" s="74">
        <f t="shared" si="2"/>
        <v>0</v>
      </c>
      <c r="I7" s="120">
        <v>0.5</v>
      </c>
      <c r="J7" s="121">
        <f t="shared" si="1"/>
        <v>0.125</v>
      </c>
      <c r="K7" s="18"/>
      <c r="L7" s="50" t="s">
        <v>35</v>
      </c>
      <c r="M7" s="50" t="s">
        <v>32</v>
      </c>
      <c r="Q7" s="50"/>
    </row>
    <row r="8" spans="1:18" ht="21.75" customHeight="1" x14ac:dyDescent="0.15">
      <c r="A8" s="74">
        <f t="shared" si="0"/>
        <v>1</v>
      </c>
      <c r="B8" s="46" t="s">
        <v>54</v>
      </c>
      <c r="C8" s="54" t="s">
        <v>53</v>
      </c>
      <c r="D8" s="66"/>
      <c r="E8" s="40"/>
      <c r="F8" s="74">
        <f t="shared" si="2"/>
        <v>0</v>
      </c>
      <c r="I8" s="120">
        <v>1</v>
      </c>
      <c r="J8" s="121">
        <f t="shared" si="1"/>
        <v>0.25</v>
      </c>
      <c r="K8" s="18"/>
      <c r="L8" s="50" t="s">
        <v>23</v>
      </c>
      <c r="M8" s="50">
        <v>1</v>
      </c>
      <c r="Q8" s="50"/>
    </row>
    <row r="9" spans="1:18" ht="21.75" customHeight="1" x14ac:dyDescent="0.15">
      <c r="A9" s="74">
        <f t="shared" si="0"/>
        <v>1</v>
      </c>
      <c r="B9" s="46" t="s">
        <v>35</v>
      </c>
      <c r="C9" s="54" t="s">
        <v>55</v>
      </c>
      <c r="D9" s="66"/>
      <c r="E9" s="40"/>
      <c r="F9" s="74">
        <f t="shared" si="2"/>
        <v>0</v>
      </c>
      <c r="I9" s="120">
        <v>1</v>
      </c>
      <c r="J9" s="121">
        <f t="shared" si="1"/>
        <v>0.25</v>
      </c>
      <c r="K9" s="18"/>
      <c r="L9" s="50" t="s">
        <v>24</v>
      </c>
      <c r="M9" s="50" t="s">
        <v>28</v>
      </c>
      <c r="Q9" s="50"/>
    </row>
    <row r="10" spans="1:18" ht="21.75" customHeight="1" x14ac:dyDescent="0.15">
      <c r="A10" s="74">
        <f t="shared" si="0"/>
        <v>0</v>
      </c>
      <c r="B10" s="46" t="s">
        <v>56</v>
      </c>
      <c r="C10" s="54" t="s">
        <v>57</v>
      </c>
      <c r="D10" s="66"/>
      <c r="E10" s="40"/>
      <c r="F10" s="74">
        <f t="shared" si="2"/>
        <v>0</v>
      </c>
      <c r="I10" s="120"/>
      <c r="J10" s="121">
        <f t="shared" si="1"/>
        <v>0</v>
      </c>
      <c r="K10" s="18"/>
      <c r="L10" s="50" t="s">
        <v>29</v>
      </c>
      <c r="M10" s="50" t="s">
        <v>30</v>
      </c>
      <c r="Q10" s="50"/>
    </row>
    <row r="11" spans="1:18" ht="21.75" customHeight="1" x14ac:dyDescent="0.15">
      <c r="A11" s="74">
        <f t="shared" si="0"/>
        <v>0</v>
      </c>
      <c r="B11" s="46"/>
      <c r="C11" s="54"/>
      <c r="D11" s="66"/>
      <c r="E11" s="40"/>
      <c r="F11" s="74">
        <f t="shared" si="2"/>
        <v>0</v>
      </c>
      <c r="I11" s="120"/>
      <c r="J11" s="121">
        <f t="shared" si="1"/>
        <v>0</v>
      </c>
      <c r="K11" s="18"/>
      <c r="L11" s="51" t="s">
        <v>33</v>
      </c>
      <c r="Q11" s="50"/>
    </row>
    <row r="12" spans="1:18" ht="21.75" customHeight="1" x14ac:dyDescent="0.15">
      <c r="A12" s="74">
        <f t="shared" ref="A12:A20" si="3">ROUND(SUM(J12*$F$2),2)</f>
        <v>0.25</v>
      </c>
      <c r="B12" s="46" t="s">
        <v>35</v>
      </c>
      <c r="C12" s="54" t="s">
        <v>58</v>
      </c>
      <c r="D12" s="66"/>
      <c r="E12" s="40"/>
      <c r="F12" s="74">
        <f t="shared" si="2"/>
        <v>0</v>
      </c>
      <c r="I12" s="120">
        <v>0.25</v>
      </c>
      <c r="J12" s="121">
        <f t="shared" si="1"/>
        <v>6.25E-2</v>
      </c>
      <c r="K12" s="18"/>
      <c r="M12" s="11"/>
      <c r="Q12" s="50"/>
    </row>
    <row r="13" spans="1:18" ht="21.75" customHeight="1" x14ac:dyDescent="0.15">
      <c r="A13" s="74">
        <f t="shared" si="3"/>
        <v>1</v>
      </c>
      <c r="B13" s="46" t="s">
        <v>35</v>
      </c>
      <c r="C13" s="54" t="s">
        <v>59</v>
      </c>
      <c r="D13" s="66"/>
      <c r="E13" s="40"/>
      <c r="F13" s="74">
        <f t="shared" si="2"/>
        <v>0</v>
      </c>
      <c r="I13" s="120">
        <v>1</v>
      </c>
      <c r="J13" s="121">
        <f t="shared" si="1"/>
        <v>0.25</v>
      </c>
      <c r="K13" s="18"/>
      <c r="M13" s="11"/>
      <c r="Q13" s="50"/>
    </row>
    <row r="14" spans="1:18" ht="16" x14ac:dyDescent="0.15">
      <c r="A14" s="74">
        <f t="shared" si="3"/>
        <v>0.4</v>
      </c>
      <c r="B14" s="46" t="s">
        <v>26</v>
      </c>
      <c r="C14" s="54" t="s">
        <v>60</v>
      </c>
      <c r="D14" s="66" t="s">
        <v>61</v>
      </c>
      <c r="E14" s="40"/>
      <c r="F14" s="74">
        <f t="shared" si="2"/>
        <v>0</v>
      </c>
      <c r="I14" s="120">
        <v>0.4</v>
      </c>
      <c r="J14" s="121">
        <f t="shared" si="1"/>
        <v>0.1</v>
      </c>
      <c r="K14" s="18"/>
      <c r="Q14" s="50"/>
    </row>
    <row r="15" spans="1:18" ht="16" x14ac:dyDescent="0.15">
      <c r="A15" s="74">
        <f t="shared" si="3"/>
        <v>1</v>
      </c>
      <c r="B15" s="46" t="s">
        <v>24</v>
      </c>
      <c r="C15" s="54" t="s">
        <v>62</v>
      </c>
      <c r="D15" s="66" t="s">
        <v>63</v>
      </c>
      <c r="E15" s="40"/>
      <c r="F15" s="74">
        <f t="shared" si="2"/>
        <v>0</v>
      </c>
      <c r="I15" s="120">
        <v>1</v>
      </c>
      <c r="J15" s="121">
        <f t="shared" si="1"/>
        <v>0.25</v>
      </c>
      <c r="K15" s="18"/>
      <c r="Q15" s="50"/>
    </row>
    <row r="16" spans="1:18" ht="21.75" customHeight="1" x14ac:dyDescent="0.15">
      <c r="A16" s="74">
        <f t="shared" si="3"/>
        <v>0.5</v>
      </c>
      <c r="B16" s="141" t="s">
        <v>24</v>
      </c>
      <c r="C16" s="142" t="s">
        <v>70</v>
      </c>
      <c r="D16" s="66" t="s">
        <v>63</v>
      </c>
      <c r="E16" s="40"/>
      <c r="F16" s="74">
        <f t="shared" si="2"/>
        <v>0</v>
      </c>
      <c r="I16" s="120">
        <v>0.5</v>
      </c>
      <c r="J16" s="121">
        <f t="shared" si="1"/>
        <v>0.125</v>
      </c>
      <c r="K16" s="18"/>
      <c r="Q16" s="50"/>
    </row>
    <row r="17" spans="1:12" ht="21.75" customHeight="1" x14ac:dyDescent="0.15">
      <c r="A17" s="74">
        <f t="shared" si="3"/>
        <v>0.15</v>
      </c>
      <c r="B17" s="46" t="s">
        <v>26</v>
      </c>
      <c r="C17" s="54" t="s">
        <v>64</v>
      </c>
      <c r="D17" s="66" t="s">
        <v>63</v>
      </c>
      <c r="E17" s="40"/>
      <c r="F17" s="74">
        <f t="shared" si="2"/>
        <v>0</v>
      </c>
      <c r="I17" s="120">
        <v>0.15</v>
      </c>
      <c r="J17" s="121">
        <f t="shared" si="1"/>
        <v>3.7499999999999999E-2</v>
      </c>
      <c r="K17" s="18"/>
    </row>
    <row r="18" spans="1:12" ht="21.75" customHeight="1" x14ac:dyDescent="0.15">
      <c r="A18" s="75">
        <f t="shared" si="3"/>
        <v>0</v>
      </c>
      <c r="B18" s="46"/>
      <c r="C18" s="54" t="s">
        <v>65</v>
      </c>
      <c r="D18" s="66"/>
      <c r="E18" s="40"/>
      <c r="F18" s="75">
        <f t="shared" si="2"/>
        <v>0</v>
      </c>
      <c r="I18" s="120"/>
      <c r="J18" s="121">
        <f t="shared" si="1"/>
        <v>0</v>
      </c>
      <c r="K18" s="18"/>
    </row>
    <row r="19" spans="1:12" ht="21.75" customHeight="1" x14ac:dyDescent="0.15">
      <c r="A19" s="75">
        <f t="shared" si="3"/>
        <v>0</v>
      </c>
      <c r="B19" s="46"/>
      <c r="C19" s="54" t="s">
        <v>66</v>
      </c>
      <c r="D19" s="66"/>
      <c r="E19" s="40"/>
      <c r="F19" s="75">
        <f t="shared" si="2"/>
        <v>0</v>
      </c>
      <c r="I19" s="120"/>
      <c r="J19" s="121">
        <f t="shared" ref="J19:J20" si="4">I19/$I$2</f>
        <v>0</v>
      </c>
    </row>
    <row r="20" spans="1:12" ht="21.75" customHeight="1" x14ac:dyDescent="0.15">
      <c r="A20" s="75">
        <f t="shared" si="3"/>
        <v>0</v>
      </c>
      <c r="B20" s="56"/>
      <c r="C20" s="64"/>
      <c r="D20" s="67"/>
      <c r="E20" s="40"/>
      <c r="F20" s="76">
        <f t="shared" si="2"/>
        <v>0</v>
      </c>
      <c r="I20" s="122"/>
      <c r="J20" s="123">
        <f t="shared" si="4"/>
        <v>0</v>
      </c>
    </row>
    <row r="21" spans="1:12" s="3" customFormat="1" ht="22.5" customHeight="1" x14ac:dyDescent="0.15">
      <c r="A21" s="77" t="s">
        <v>19</v>
      </c>
      <c r="B21" s="78"/>
      <c r="C21" s="78"/>
      <c r="D21" s="79" t="s">
        <v>41</v>
      </c>
      <c r="E21" s="79"/>
      <c r="F21" s="80"/>
      <c r="G21"/>
      <c r="H21"/>
      <c r="L21" s="32"/>
    </row>
    <row r="22" spans="1:12" ht="31.5" customHeight="1" x14ac:dyDescent="0.15">
      <c r="A22" s="150" t="s">
        <v>67</v>
      </c>
      <c r="B22" s="151"/>
      <c r="C22" s="151"/>
      <c r="D22" s="151"/>
      <c r="E22" s="151"/>
      <c r="F22" s="152"/>
    </row>
    <row r="23" spans="1:12" ht="31.5" customHeight="1" x14ac:dyDescent="0.15">
      <c r="A23" s="153" t="s">
        <v>68</v>
      </c>
      <c r="B23" s="154"/>
      <c r="C23" s="154"/>
      <c r="D23" s="154"/>
      <c r="E23" s="154"/>
      <c r="F23" s="155"/>
    </row>
    <row r="24" spans="1:12" ht="62" customHeight="1" x14ac:dyDescent="0.15">
      <c r="A24" s="153" t="s">
        <v>69</v>
      </c>
      <c r="B24" s="154"/>
      <c r="C24" s="154"/>
      <c r="D24" s="154"/>
      <c r="E24" s="154"/>
      <c r="F24" s="155"/>
    </row>
    <row r="25" spans="1:12" ht="56" customHeight="1" x14ac:dyDescent="0.15">
      <c r="A25" s="153" t="s">
        <v>71</v>
      </c>
      <c r="B25" s="154"/>
      <c r="C25" s="154"/>
      <c r="D25" s="154"/>
      <c r="E25" s="154"/>
      <c r="F25" s="155"/>
    </row>
    <row r="26" spans="1:12" ht="31.5" customHeight="1" x14ac:dyDescent="0.15">
      <c r="A26" s="153" t="s">
        <v>72</v>
      </c>
      <c r="B26" s="154"/>
      <c r="C26" s="154"/>
      <c r="D26" s="154"/>
      <c r="E26" s="154"/>
      <c r="F26" s="155"/>
    </row>
    <row r="27" spans="1:12" ht="31.5" customHeight="1" x14ac:dyDescent="0.15">
      <c r="A27" s="153"/>
      <c r="B27" s="154"/>
      <c r="C27" s="154"/>
      <c r="D27" s="154"/>
      <c r="E27" s="154"/>
      <c r="F27" s="155"/>
    </row>
    <row r="28" spans="1:12" s="3" customFormat="1" ht="31.5" customHeight="1" x14ac:dyDescent="0.15">
      <c r="A28" s="153"/>
      <c r="B28" s="154"/>
      <c r="C28" s="154"/>
      <c r="D28" s="154"/>
      <c r="E28" s="154"/>
      <c r="F28" s="155"/>
      <c r="G28"/>
      <c r="H28"/>
    </row>
    <row r="29" spans="1:12" ht="31.5" customHeight="1" x14ac:dyDescent="0.15">
      <c r="A29" s="153"/>
      <c r="B29" s="154"/>
      <c r="C29" s="154"/>
      <c r="D29" s="154"/>
      <c r="E29" s="154"/>
      <c r="F29" s="155"/>
      <c r="I29" s="3"/>
      <c r="J29" s="3"/>
      <c r="K29" s="3"/>
      <c r="L29" s="3"/>
    </row>
    <row r="30" spans="1:12" ht="31.5" customHeight="1" x14ac:dyDescent="0.15">
      <c r="A30" s="153"/>
      <c r="B30" s="154"/>
      <c r="C30" s="154"/>
      <c r="D30" s="154"/>
      <c r="E30" s="154"/>
      <c r="F30" s="155"/>
      <c r="I30" s="3"/>
      <c r="J30" s="3"/>
      <c r="K30" s="3"/>
      <c r="L30" s="3"/>
    </row>
    <row r="31" spans="1:12" ht="31.5" customHeight="1" x14ac:dyDescent="0.15">
      <c r="A31" s="153"/>
      <c r="B31" s="154"/>
      <c r="C31" s="154"/>
      <c r="D31" s="154"/>
      <c r="E31" s="154"/>
      <c r="F31" s="155"/>
      <c r="I31" s="3"/>
      <c r="J31" s="3"/>
      <c r="K31" s="3"/>
      <c r="L31" s="3"/>
    </row>
    <row r="32" spans="1:12" ht="31.5" customHeight="1" x14ac:dyDescent="0.15">
      <c r="A32" s="156"/>
      <c r="B32" s="157"/>
      <c r="C32" s="157"/>
      <c r="D32" s="157"/>
      <c r="E32" s="157"/>
      <c r="F32" s="158"/>
    </row>
    <row r="33" spans="10:12" customFormat="1" x14ac:dyDescent="0.15">
      <c r="J33" s="3"/>
      <c r="L33" s="16"/>
    </row>
    <row r="34" spans="10:12" customFormat="1" x14ac:dyDescent="0.15">
      <c r="L34" s="16"/>
    </row>
    <row r="35" spans="10:12" customFormat="1" x14ac:dyDescent="0.15">
      <c r="L35" s="16"/>
    </row>
    <row r="36" spans="10:12" customFormat="1" x14ac:dyDescent="0.15">
      <c r="L36" s="16"/>
    </row>
    <row r="38" spans="10:12" customFormat="1" ht="14" x14ac:dyDescent="0.15">
      <c r="L38" s="52"/>
    </row>
    <row r="39" spans="10:12" customFormat="1" ht="14" x14ac:dyDescent="0.15">
      <c r="L39" s="52"/>
    </row>
  </sheetData>
  <mergeCells count="13">
    <mergeCell ref="A30:F30"/>
    <mergeCell ref="A31:F31"/>
    <mergeCell ref="A32:F32"/>
    <mergeCell ref="A25:F25"/>
    <mergeCell ref="A26:F26"/>
    <mergeCell ref="A27:F27"/>
    <mergeCell ref="A28:F28"/>
    <mergeCell ref="A29:F29"/>
    <mergeCell ref="I1:J1"/>
    <mergeCell ref="L2:M3"/>
    <mergeCell ref="A22:F22"/>
    <mergeCell ref="A23:F23"/>
    <mergeCell ref="A24:F24"/>
  </mergeCells>
  <phoneticPr fontId="0" type="noConversion"/>
  <pageMargins left="0.63" right="0.3" top="0.39370078740157483" bottom="0.35714285714285715" header="0.23622047244094491"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R39"/>
  <sheetViews>
    <sheetView showZeros="0" zoomScaleNormal="100" workbookViewId="0">
      <selection activeCell="A24" sqref="A24:F24"/>
    </sheetView>
  </sheetViews>
  <sheetFormatPr baseColWidth="10" defaultColWidth="11.5" defaultRowHeight="13" outlineLevelCol="1" x14ac:dyDescent="0.15"/>
  <cols>
    <col min="1" max="1" width="10" customWidth="1"/>
    <col min="2" max="2" width="9" customWidth="1"/>
    <col min="3" max="3" width="30.5" customWidth="1"/>
    <col min="4" max="4" width="15.83203125" customWidth="1"/>
    <col min="5" max="5" width="14.5" style="27" customWidth="1"/>
    <col min="6" max="6" width="15.33203125" customWidth="1"/>
    <col min="7" max="7" width="2.33203125" customWidth="1"/>
    <col min="8" max="8" width="2.5" customWidth="1"/>
    <col min="9" max="9" width="13.1640625" style="28" customWidth="1" outlineLevel="1"/>
    <col min="10" max="10" width="10.5" customWidth="1" outlineLevel="1"/>
    <col min="11" max="11" width="2.5" customWidth="1"/>
    <col min="12" max="12" width="19.6640625" style="16" customWidth="1"/>
    <col min="13" max="13" width="12.5" bestFit="1" customWidth="1"/>
    <col min="14" max="14" width="13" customWidth="1"/>
    <col min="15" max="15" width="4.1640625" bestFit="1" customWidth="1"/>
  </cols>
  <sheetData>
    <row r="1" spans="1:18" ht="26.25" customHeight="1" x14ac:dyDescent="0.15">
      <c r="A1" s="55"/>
      <c r="B1" s="8"/>
      <c r="C1" s="8"/>
      <c r="D1" s="8"/>
      <c r="E1" s="33" t="s">
        <v>20</v>
      </c>
      <c r="F1" s="34">
        <f>SUM(Menu!B3)</f>
        <v>44252</v>
      </c>
      <c r="G1" s="1"/>
      <c r="I1" s="146" t="s">
        <v>5</v>
      </c>
      <c r="J1" s="147"/>
      <c r="M1" s="11"/>
    </row>
    <row r="2" spans="1:18" s="2" customFormat="1" ht="23.25" customHeight="1" x14ac:dyDescent="0.15">
      <c r="A2" s="43" t="str">
        <f>Menu!B7</f>
        <v>AVOCADOSALAT  mit Hüttenkäse und Räucherlachs</v>
      </c>
      <c r="B2" s="44"/>
      <c r="C2" s="44"/>
      <c r="D2" s="42"/>
      <c r="E2" s="35" t="s">
        <v>21</v>
      </c>
      <c r="F2" s="36">
        <f>SUM(Menu!B19)</f>
        <v>4</v>
      </c>
      <c r="I2" s="37">
        <v>4</v>
      </c>
      <c r="J2" s="25" t="s">
        <v>2</v>
      </c>
      <c r="L2" s="148" t="s">
        <v>25</v>
      </c>
      <c r="M2" s="149"/>
      <c r="N2"/>
      <c r="O2"/>
    </row>
    <row r="3" spans="1:18" s="11" customFormat="1" ht="21" customHeight="1" x14ac:dyDescent="0.15">
      <c r="A3" s="13" t="s">
        <v>1</v>
      </c>
      <c r="B3" s="63" t="s">
        <v>0</v>
      </c>
      <c r="C3" s="14" t="s">
        <v>9</v>
      </c>
      <c r="D3" s="38" t="s">
        <v>8</v>
      </c>
      <c r="E3" s="26" t="s">
        <v>6</v>
      </c>
      <c r="F3" s="10" t="s">
        <v>7</v>
      </c>
      <c r="I3" s="26" t="s">
        <v>11</v>
      </c>
      <c r="J3" s="12" t="s">
        <v>3</v>
      </c>
      <c r="L3" s="149"/>
      <c r="M3" s="149"/>
      <c r="N3"/>
      <c r="O3"/>
    </row>
    <row r="4" spans="1:18" ht="21.75" customHeight="1" x14ac:dyDescent="0.2">
      <c r="A4" s="73">
        <v>2</v>
      </c>
      <c r="B4" s="45" t="s">
        <v>24</v>
      </c>
      <c r="C4" s="143" t="s">
        <v>76</v>
      </c>
      <c r="D4" s="65" t="s">
        <v>75</v>
      </c>
      <c r="E4" s="39"/>
      <c r="F4" s="73">
        <f t="shared" ref="F4:F20" si="0">SUM(E4*A4)</f>
        <v>0</v>
      </c>
      <c r="I4" s="118">
        <v>2</v>
      </c>
      <c r="J4" s="119">
        <f t="shared" ref="J4:J20" si="1">I4/$I$2</f>
        <v>0.5</v>
      </c>
      <c r="K4" s="18"/>
      <c r="L4" s="50" t="s">
        <v>26</v>
      </c>
      <c r="M4" s="50">
        <v>0.25</v>
      </c>
      <c r="N4" s="49"/>
      <c r="P4" s="49"/>
      <c r="Q4" s="50"/>
      <c r="R4" s="50"/>
    </row>
    <row r="5" spans="1:18" ht="21.75" customHeight="1" x14ac:dyDescent="0.2">
      <c r="A5" s="74">
        <v>0.5</v>
      </c>
      <c r="B5" s="46" t="s">
        <v>24</v>
      </c>
      <c r="C5" s="54" t="s">
        <v>77</v>
      </c>
      <c r="D5" s="66" t="s">
        <v>78</v>
      </c>
      <c r="E5" s="40"/>
      <c r="F5" s="74">
        <f t="shared" si="0"/>
        <v>0</v>
      </c>
      <c r="I5" s="120">
        <v>0.5</v>
      </c>
      <c r="J5" s="121">
        <f t="shared" si="1"/>
        <v>0.125</v>
      </c>
      <c r="K5" s="18"/>
      <c r="L5" s="50" t="s">
        <v>34</v>
      </c>
      <c r="M5" s="50">
        <v>1.25</v>
      </c>
      <c r="N5" s="49"/>
      <c r="P5" s="49"/>
      <c r="Q5" s="50"/>
      <c r="R5" s="50"/>
    </row>
    <row r="6" spans="1:18" ht="21.75" customHeight="1" x14ac:dyDescent="0.2">
      <c r="A6" s="74">
        <v>1</v>
      </c>
      <c r="B6" s="46" t="s">
        <v>24</v>
      </c>
      <c r="C6" s="143" t="s">
        <v>79</v>
      </c>
      <c r="D6" s="66" t="s">
        <v>78</v>
      </c>
      <c r="E6" s="40"/>
      <c r="F6" s="74">
        <f>SUM(E6*A6)</f>
        <v>0</v>
      </c>
      <c r="I6" s="120">
        <v>1</v>
      </c>
      <c r="J6" s="121">
        <f t="shared" si="1"/>
        <v>0.25</v>
      </c>
      <c r="K6" s="18"/>
      <c r="L6" s="50" t="s">
        <v>22</v>
      </c>
      <c r="M6" s="50" t="s">
        <v>27</v>
      </c>
      <c r="N6" s="49"/>
      <c r="P6" s="49"/>
      <c r="Q6" s="50"/>
      <c r="R6" s="50"/>
    </row>
    <row r="7" spans="1:18" ht="21.75" customHeight="1" x14ac:dyDescent="0.15">
      <c r="A7" s="74">
        <v>0.1</v>
      </c>
      <c r="B7" s="46" t="s">
        <v>80</v>
      </c>
      <c r="C7" s="143" t="s">
        <v>82</v>
      </c>
      <c r="D7" s="66" t="s">
        <v>81</v>
      </c>
      <c r="E7" s="40"/>
      <c r="F7" s="74">
        <f>SUM(E7*A7)</f>
        <v>0</v>
      </c>
      <c r="I7" s="120">
        <v>0.1</v>
      </c>
      <c r="J7" s="121">
        <f t="shared" si="1"/>
        <v>2.5000000000000001E-2</v>
      </c>
      <c r="K7" s="18"/>
      <c r="L7" s="50" t="s">
        <v>35</v>
      </c>
      <c r="M7" s="50" t="s">
        <v>32</v>
      </c>
      <c r="Q7" s="50"/>
    </row>
    <row r="8" spans="1:18" ht="21.75" customHeight="1" x14ac:dyDescent="0.15">
      <c r="A8" s="74">
        <v>0.2</v>
      </c>
      <c r="B8" s="46" t="s">
        <v>80</v>
      </c>
      <c r="C8" s="54" t="s">
        <v>83</v>
      </c>
      <c r="D8" s="66" t="s">
        <v>84</v>
      </c>
      <c r="E8" s="40"/>
      <c r="F8" s="74">
        <f>SUM(E8*A8)</f>
        <v>0</v>
      </c>
      <c r="I8" s="120">
        <v>0.2</v>
      </c>
      <c r="J8" s="121">
        <f t="shared" si="1"/>
        <v>0.05</v>
      </c>
      <c r="K8" s="18"/>
      <c r="L8" s="50" t="s">
        <v>23</v>
      </c>
      <c r="M8" s="50">
        <v>1</v>
      </c>
      <c r="Q8" s="50"/>
    </row>
    <row r="9" spans="1:18" ht="21.75" customHeight="1" x14ac:dyDescent="0.15">
      <c r="A9" s="74">
        <f t="shared" ref="A9:A10" si="2">ROUND(SUM(J9*$F$2),2)</f>
        <v>0</v>
      </c>
      <c r="B9" s="46"/>
      <c r="C9" s="54"/>
      <c r="D9" s="66"/>
      <c r="E9" s="40"/>
      <c r="F9" s="74">
        <f t="shared" si="0"/>
        <v>0</v>
      </c>
      <c r="I9" s="120"/>
      <c r="J9" s="121">
        <f t="shared" si="1"/>
        <v>0</v>
      </c>
      <c r="K9" s="18"/>
      <c r="L9" s="50" t="s">
        <v>24</v>
      </c>
      <c r="M9" s="50" t="s">
        <v>28</v>
      </c>
      <c r="Q9" s="50"/>
    </row>
    <row r="10" spans="1:18" ht="21.75" customHeight="1" x14ac:dyDescent="0.15">
      <c r="A10" s="74">
        <f t="shared" si="2"/>
        <v>0</v>
      </c>
      <c r="B10" s="46"/>
      <c r="C10" s="54" t="s">
        <v>85</v>
      </c>
      <c r="D10" s="66"/>
      <c r="E10" s="40"/>
      <c r="F10" s="74">
        <f t="shared" si="0"/>
        <v>0</v>
      </c>
      <c r="I10" s="120"/>
      <c r="J10" s="121">
        <f t="shared" si="1"/>
        <v>0</v>
      </c>
      <c r="K10" s="18"/>
      <c r="L10" s="50" t="s">
        <v>29</v>
      </c>
      <c r="M10" s="50" t="s">
        <v>30</v>
      </c>
      <c r="Q10" s="50"/>
    </row>
    <row r="11" spans="1:18" ht="21.75" customHeight="1" x14ac:dyDescent="0.15">
      <c r="A11" s="74">
        <v>1</v>
      </c>
      <c r="B11" s="46" t="s">
        <v>22</v>
      </c>
      <c r="C11" s="144" t="s">
        <v>86</v>
      </c>
      <c r="D11" s="66"/>
      <c r="E11" s="40"/>
      <c r="F11" s="74">
        <f t="shared" si="0"/>
        <v>0</v>
      </c>
      <c r="I11" s="120">
        <v>1</v>
      </c>
      <c r="J11" s="121">
        <f t="shared" si="1"/>
        <v>0.25</v>
      </c>
      <c r="K11" s="18"/>
      <c r="L11" s="51" t="s">
        <v>33</v>
      </c>
      <c r="Q11" s="50"/>
    </row>
    <row r="12" spans="1:18" ht="21.75" customHeight="1" x14ac:dyDescent="0.15">
      <c r="A12" s="74">
        <v>3</v>
      </c>
      <c r="B12" s="46" t="s">
        <v>22</v>
      </c>
      <c r="C12" s="143" t="s">
        <v>53</v>
      </c>
      <c r="D12" s="66"/>
      <c r="E12" s="40"/>
      <c r="F12" s="74">
        <f t="shared" si="0"/>
        <v>0</v>
      </c>
      <c r="I12" s="120">
        <v>3</v>
      </c>
      <c r="J12" s="121">
        <f t="shared" si="1"/>
        <v>0.75</v>
      </c>
      <c r="K12" s="18"/>
      <c r="M12" s="11"/>
      <c r="Q12" s="50"/>
    </row>
    <row r="13" spans="1:18" ht="21.75" customHeight="1" x14ac:dyDescent="0.15">
      <c r="A13" s="74">
        <v>4</v>
      </c>
      <c r="B13" s="46" t="s">
        <v>22</v>
      </c>
      <c r="C13" s="143" t="s">
        <v>87</v>
      </c>
      <c r="D13" s="66"/>
      <c r="E13" s="40"/>
      <c r="F13" s="74">
        <f t="shared" si="0"/>
        <v>0</v>
      </c>
      <c r="I13" s="120">
        <v>4</v>
      </c>
      <c r="J13" s="121">
        <f t="shared" si="1"/>
        <v>1</v>
      </c>
      <c r="K13" s="18"/>
      <c r="M13" s="11"/>
      <c r="Q13" s="50"/>
    </row>
    <row r="14" spans="1:18" ht="21.75" customHeight="1" x14ac:dyDescent="0.15">
      <c r="A14" s="74">
        <v>1</v>
      </c>
      <c r="B14" s="46" t="s">
        <v>22</v>
      </c>
      <c r="C14" s="144" t="s">
        <v>88</v>
      </c>
      <c r="D14" s="66"/>
      <c r="E14" s="40"/>
      <c r="F14" s="74">
        <f t="shared" si="0"/>
        <v>0</v>
      </c>
      <c r="I14" s="120">
        <v>1</v>
      </c>
      <c r="J14" s="121">
        <f t="shared" si="1"/>
        <v>0.25</v>
      </c>
      <c r="K14" s="18"/>
      <c r="Q14" s="50"/>
    </row>
    <row r="15" spans="1:18" ht="21.75" customHeight="1" x14ac:dyDescent="0.15">
      <c r="A15" s="74">
        <v>1</v>
      </c>
      <c r="B15" s="46" t="s">
        <v>22</v>
      </c>
      <c r="C15" s="144" t="s">
        <v>92</v>
      </c>
      <c r="D15" s="66" t="s">
        <v>91</v>
      </c>
      <c r="E15" s="40"/>
      <c r="F15" s="74">
        <f t="shared" si="0"/>
        <v>0</v>
      </c>
      <c r="I15" s="120">
        <v>1</v>
      </c>
      <c r="J15" s="121">
        <f t="shared" si="1"/>
        <v>0.25</v>
      </c>
      <c r="K15" s="18"/>
      <c r="Q15" s="50"/>
    </row>
    <row r="16" spans="1:18" ht="21.75" customHeight="1" x14ac:dyDescent="0.15">
      <c r="A16" s="74">
        <f>ROUND(SUM(J16*$F$2),2)</f>
        <v>0</v>
      </c>
      <c r="B16" s="46"/>
      <c r="C16" s="144" t="s">
        <v>89</v>
      </c>
      <c r="D16" s="66"/>
      <c r="E16" s="40"/>
      <c r="F16" s="74">
        <f t="shared" si="0"/>
        <v>0</v>
      </c>
      <c r="I16" s="120"/>
      <c r="J16" s="121">
        <f t="shared" si="1"/>
        <v>0</v>
      </c>
      <c r="K16" s="18"/>
      <c r="Q16" s="50"/>
    </row>
    <row r="17" spans="1:12" ht="21.75" customHeight="1" x14ac:dyDescent="0.15">
      <c r="A17" s="74">
        <f>ROUND(SUM(J17*$F$2),2)</f>
        <v>0</v>
      </c>
      <c r="B17" s="46"/>
      <c r="C17" s="144" t="s">
        <v>90</v>
      </c>
      <c r="D17" s="66"/>
      <c r="E17" s="40"/>
      <c r="F17" s="74">
        <f t="shared" si="0"/>
        <v>0</v>
      </c>
      <c r="I17" s="120"/>
      <c r="J17" s="121">
        <f t="shared" si="1"/>
        <v>0</v>
      </c>
      <c r="K17" s="18"/>
    </row>
    <row r="18" spans="1:12" ht="21.75" customHeight="1" x14ac:dyDescent="0.15">
      <c r="A18" s="75">
        <f>ROUND(SUM(J18*$F$2),2)</f>
        <v>0</v>
      </c>
      <c r="B18" s="46"/>
      <c r="C18" s="54"/>
      <c r="D18" s="66"/>
      <c r="E18" s="40"/>
      <c r="F18" s="75">
        <f t="shared" si="0"/>
        <v>0</v>
      </c>
      <c r="I18" s="120"/>
      <c r="J18" s="121">
        <f t="shared" si="1"/>
        <v>0</v>
      </c>
      <c r="K18" s="18"/>
    </row>
    <row r="19" spans="1:12" ht="21.75" customHeight="1" x14ac:dyDescent="0.15">
      <c r="A19" s="75">
        <f>ROUND(SUM(J19*$F$2),2)</f>
        <v>0</v>
      </c>
      <c r="B19" s="46"/>
      <c r="C19" s="54"/>
      <c r="D19" s="66"/>
      <c r="E19" s="40"/>
      <c r="F19" s="75">
        <f t="shared" si="0"/>
        <v>0</v>
      </c>
      <c r="I19" s="120"/>
      <c r="J19" s="121">
        <f t="shared" si="1"/>
        <v>0</v>
      </c>
    </row>
    <row r="20" spans="1:12" ht="21.75" customHeight="1" x14ac:dyDescent="0.15">
      <c r="A20" s="75">
        <f>ROUND(SUM(J20*$F$2),2)</f>
        <v>0</v>
      </c>
      <c r="B20" s="56"/>
      <c r="C20" s="64"/>
      <c r="D20" s="67"/>
      <c r="E20" s="40"/>
      <c r="F20" s="76">
        <f t="shared" si="0"/>
        <v>0</v>
      </c>
      <c r="I20" s="122"/>
      <c r="J20" s="123">
        <f t="shared" si="1"/>
        <v>0</v>
      </c>
    </row>
    <row r="21" spans="1:12" s="3" customFormat="1" ht="22.5" customHeight="1" x14ac:dyDescent="0.15">
      <c r="A21" s="77" t="s">
        <v>19</v>
      </c>
      <c r="B21" s="78"/>
      <c r="C21" s="78"/>
      <c r="D21" s="79" t="s">
        <v>41</v>
      </c>
      <c r="E21" s="79"/>
      <c r="F21" s="80"/>
      <c r="G21"/>
      <c r="H21"/>
      <c r="L21" s="32"/>
    </row>
    <row r="22" spans="1:12" ht="31.5" customHeight="1" x14ac:dyDescent="0.15">
      <c r="A22" s="150" t="s">
        <v>93</v>
      </c>
      <c r="B22" s="151"/>
      <c r="C22" s="151"/>
      <c r="D22" s="151"/>
      <c r="E22" s="151"/>
      <c r="F22" s="152"/>
    </row>
    <row r="23" spans="1:12" ht="31.5" customHeight="1" x14ac:dyDescent="0.15">
      <c r="A23" s="153" t="s">
        <v>94</v>
      </c>
      <c r="B23" s="154"/>
      <c r="C23" s="154"/>
      <c r="D23" s="154"/>
      <c r="E23" s="154"/>
      <c r="F23" s="155"/>
    </row>
    <row r="24" spans="1:12" ht="34.5" customHeight="1" x14ac:dyDescent="0.15">
      <c r="A24" s="153" t="s">
        <v>148</v>
      </c>
      <c r="B24" s="154"/>
      <c r="C24" s="154"/>
      <c r="D24" s="154"/>
      <c r="E24" s="154"/>
      <c r="F24" s="155"/>
    </row>
    <row r="25" spans="1:12" ht="34.5" customHeight="1" x14ac:dyDescent="0.15">
      <c r="A25" s="153"/>
      <c r="B25" s="154"/>
      <c r="C25" s="154"/>
      <c r="D25" s="154"/>
      <c r="E25" s="154"/>
      <c r="F25" s="155"/>
    </row>
    <row r="26" spans="1:12" ht="34.5" customHeight="1" x14ac:dyDescent="0.15">
      <c r="A26" s="153"/>
      <c r="B26" s="154"/>
      <c r="C26" s="154"/>
      <c r="D26" s="154"/>
      <c r="E26" s="154"/>
      <c r="F26" s="155"/>
    </row>
    <row r="27" spans="1:12" ht="34.5" customHeight="1" x14ac:dyDescent="0.15">
      <c r="A27" s="153"/>
      <c r="B27" s="154"/>
      <c r="C27" s="154"/>
      <c r="D27" s="154"/>
      <c r="E27" s="154"/>
      <c r="F27" s="155"/>
    </row>
    <row r="28" spans="1:12" s="3" customFormat="1" ht="34.5" customHeight="1" x14ac:dyDescent="0.15">
      <c r="A28" s="153"/>
      <c r="B28" s="154"/>
      <c r="C28" s="154"/>
      <c r="D28" s="154"/>
      <c r="E28" s="154"/>
      <c r="F28" s="155"/>
      <c r="G28"/>
      <c r="H28"/>
    </row>
    <row r="29" spans="1:12" ht="34.5" customHeight="1" x14ac:dyDescent="0.15">
      <c r="A29" s="153"/>
      <c r="B29" s="154"/>
      <c r="C29" s="154"/>
      <c r="D29" s="154"/>
      <c r="E29" s="154"/>
      <c r="F29" s="155"/>
      <c r="I29" s="3"/>
      <c r="J29" s="3"/>
      <c r="K29" s="3"/>
      <c r="L29" s="3"/>
    </row>
    <row r="30" spans="1:12" ht="34.5" customHeight="1" x14ac:dyDescent="0.15">
      <c r="A30" s="153"/>
      <c r="B30" s="154"/>
      <c r="C30" s="154"/>
      <c r="D30" s="154"/>
      <c r="E30" s="154"/>
      <c r="F30" s="155"/>
      <c r="I30" s="3"/>
      <c r="J30" s="3"/>
      <c r="K30" s="3"/>
      <c r="L30" s="3"/>
    </row>
    <row r="31" spans="1:12" ht="34.5" customHeight="1" x14ac:dyDescent="0.15">
      <c r="A31" s="153"/>
      <c r="B31" s="154"/>
      <c r="C31" s="154"/>
      <c r="D31" s="154"/>
      <c r="E31" s="154"/>
      <c r="F31" s="155"/>
      <c r="I31" s="3"/>
      <c r="J31" s="3"/>
      <c r="K31" s="3"/>
      <c r="L31" s="3"/>
    </row>
    <row r="32" spans="1:12" ht="34.5" customHeight="1" x14ac:dyDescent="0.15">
      <c r="A32" s="156"/>
      <c r="B32" s="157"/>
      <c r="C32" s="157"/>
      <c r="D32" s="157"/>
      <c r="E32" s="157"/>
      <c r="F32" s="158"/>
    </row>
    <row r="33" spans="5:12" x14ac:dyDescent="0.15">
      <c r="E33"/>
      <c r="I33"/>
      <c r="J33" s="3"/>
    </row>
    <row r="38" spans="5:12" ht="14" x14ac:dyDescent="0.15">
      <c r="E38"/>
      <c r="I38"/>
      <c r="L38" s="52"/>
    </row>
    <row r="39" spans="5:12" ht="14" x14ac:dyDescent="0.15">
      <c r="E39"/>
      <c r="I39"/>
      <c r="L39" s="52"/>
    </row>
  </sheetData>
  <mergeCells count="13">
    <mergeCell ref="I1:J1"/>
    <mergeCell ref="L2:M3"/>
    <mergeCell ref="A22:F22"/>
    <mergeCell ref="A23:F23"/>
    <mergeCell ref="A24:F24"/>
    <mergeCell ref="A30:F30"/>
    <mergeCell ref="A31:F31"/>
    <mergeCell ref="A32:F32"/>
    <mergeCell ref="A25:F25"/>
    <mergeCell ref="A26:F26"/>
    <mergeCell ref="A27:F27"/>
    <mergeCell ref="A28:F28"/>
    <mergeCell ref="A29:F29"/>
  </mergeCells>
  <phoneticPr fontId="0" type="noConversion"/>
  <pageMargins left="0.63" right="0.21875" top="0.39370078740157483" bottom="0.43307086614173229" header="0.23622047244094491" footer="0.19685039370078741"/>
  <pageSetup paperSize="9" scale="9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R39"/>
  <sheetViews>
    <sheetView showZeros="0" topLeftCell="A8" zoomScaleNormal="100" workbookViewId="0">
      <selection activeCell="A25" sqref="A25:F25"/>
    </sheetView>
  </sheetViews>
  <sheetFormatPr baseColWidth="10" defaultColWidth="11.5" defaultRowHeight="13" outlineLevelCol="1" x14ac:dyDescent="0.15"/>
  <cols>
    <col min="1" max="1" width="10" customWidth="1"/>
    <col min="2" max="2" width="9" customWidth="1"/>
    <col min="3" max="3" width="30.5" customWidth="1"/>
    <col min="4" max="4" width="15.83203125" customWidth="1"/>
    <col min="5" max="5" width="14.5" style="27" customWidth="1"/>
    <col min="6" max="6" width="15.33203125" customWidth="1"/>
    <col min="7" max="7" width="2.33203125" customWidth="1"/>
    <col min="8" max="8" width="2.5" customWidth="1"/>
    <col min="9" max="9" width="13.1640625" style="28" customWidth="1" outlineLevel="1"/>
    <col min="10" max="10" width="10.5" customWidth="1" outlineLevel="1"/>
    <col min="11" max="11" width="2.5" customWidth="1"/>
    <col min="12" max="12" width="19.6640625" style="16" customWidth="1"/>
    <col min="13" max="13" width="12.5" bestFit="1" customWidth="1"/>
    <col min="14" max="14" width="13" customWidth="1"/>
    <col min="15" max="15" width="4.1640625" bestFit="1" customWidth="1"/>
  </cols>
  <sheetData>
    <row r="1" spans="1:18" ht="26.25" customHeight="1" x14ac:dyDescent="0.15">
      <c r="A1" s="55"/>
      <c r="B1" s="8"/>
      <c r="C1" s="8"/>
      <c r="D1" s="8"/>
      <c r="E1" s="33" t="s">
        <v>20</v>
      </c>
      <c r="F1" s="34">
        <f>SUM(Menu!B3)</f>
        <v>44252</v>
      </c>
      <c r="G1" s="1"/>
      <c r="I1" s="146" t="s">
        <v>5</v>
      </c>
      <c r="J1" s="147"/>
      <c r="M1" s="11"/>
    </row>
    <row r="2" spans="1:18" s="2" customFormat="1" ht="23.25" customHeight="1" x14ac:dyDescent="0.15">
      <c r="A2" s="43" t="str">
        <f>Menu!B9</f>
        <v xml:space="preserve">Rindshuft niedergegart </v>
      </c>
      <c r="B2" s="44"/>
      <c r="C2" s="44"/>
      <c r="D2" s="42"/>
      <c r="E2" s="35" t="s">
        <v>21</v>
      </c>
      <c r="F2" s="36">
        <f>Menu!B19</f>
        <v>4</v>
      </c>
      <c r="I2" s="37">
        <v>4</v>
      </c>
      <c r="J2" s="25" t="s">
        <v>2</v>
      </c>
      <c r="L2" s="148" t="s">
        <v>25</v>
      </c>
      <c r="M2" s="149"/>
      <c r="N2"/>
      <c r="O2"/>
    </row>
    <row r="3" spans="1:18" s="11" customFormat="1" ht="21" customHeight="1" x14ac:dyDescent="0.15">
      <c r="A3" s="13" t="s">
        <v>1</v>
      </c>
      <c r="B3" s="63" t="s">
        <v>0</v>
      </c>
      <c r="C3" s="14" t="s">
        <v>9</v>
      </c>
      <c r="D3" s="38" t="s">
        <v>8</v>
      </c>
      <c r="E3" s="26" t="s">
        <v>6</v>
      </c>
      <c r="F3" s="10" t="s">
        <v>7</v>
      </c>
      <c r="I3" s="26" t="s">
        <v>11</v>
      </c>
      <c r="J3" s="12" t="s">
        <v>3</v>
      </c>
      <c r="L3" s="149"/>
      <c r="M3" s="149"/>
      <c r="N3"/>
      <c r="O3"/>
    </row>
    <row r="4" spans="1:18" ht="21.75" customHeight="1" x14ac:dyDescent="0.2">
      <c r="A4" s="73">
        <v>0.8</v>
      </c>
      <c r="B4" s="45" t="s">
        <v>26</v>
      </c>
      <c r="C4" s="53" t="s">
        <v>107</v>
      </c>
      <c r="D4" s="65"/>
      <c r="E4" s="39"/>
      <c r="F4" s="73">
        <f t="shared" ref="F4:F19" si="0">SUM(E4*A4)</f>
        <v>0</v>
      </c>
      <c r="I4" s="118">
        <v>0.8</v>
      </c>
      <c r="J4" s="119">
        <f t="shared" ref="J4:J15" si="1">I4/$I$2</f>
        <v>0.2</v>
      </c>
      <c r="K4" s="18"/>
      <c r="L4" s="50" t="s">
        <v>26</v>
      </c>
      <c r="M4" s="50">
        <v>0.25</v>
      </c>
      <c r="N4" s="49"/>
      <c r="P4" s="49"/>
      <c r="Q4" s="50"/>
      <c r="R4" s="50"/>
    </row>
    <row r="5" spans="1:18" ht="21.75" customHeight="1" x14ac:dyDescent="0.2">
      <c r="A5" s="74">
        <v>0.75</v>
      </c>
      <c r="B5" s="46" t="s">
        <v>35</v>
      </c>
      <c r="C5" s="54" t="s">
        <v>57</v>
      </c>
      <c r="D5" s="66"/>
      <c r="E5" s="40"/>
      <c r="F5" s="74">
        <f t="shared" si="0"/>
        <v>0</v>
      </c>
      <c r="I5" s="120">
        <v>0.75</v>
      </c>
      <c r="J5" s="121">
        <f t="shared" si="1"/>
        <v>0.1875</v>
      </c>
      <c r="K5" s="18"/>
      <c r="L5" s="50" t="s">
        <v>34</v>
      </c>
      <c r="M5" s="50">
        <v>1.25</v>
      </c>
      <c r="N5" s="49"/>
      <c r="P5" s="49"/>
      <c r="Q5" s="50"/>
      <c r="R5" s="50"/>
    </row>
    <row r="6" spans="1:18" ht="21.75" customHeight="1" x14ac:dyDescent="0.2">
      <c r="A6" s="74">
        <v>1</v>
      </c>
      <c r="B6" s="46" t="s">
        <v>22</v>
      </c>
      <c r="C6" s="54" t="s">
        <v>108</v>
      </c>
      <c r="D6" s="66"/>
      <c r="E6" s="40"/>
      <c r="F6" s="74">
        <f t="shared" si="0"/>
        <v>0</v>
      </c>
      <c r="I6" s="120">
        <v>1</v>
      </c>
      <c r="J6" s="121">
        <f t="shared" si="1"/>
        <v>0.25</v>
      </c>
      <c r="K6" s="18"/>
      <c r="L6" s="50" t="s">
        <v>22</v>
      </c>
      <c r="M6" s="50" t="s">
        <v>27</v>
      </c>
      <c r="N6" s="49"/>
      <c r="P6" s="49"/>
      <c r="Q6" s="50"/>
      <c r="R6" s="50"/>
    </row>
    <row r="7" spans="1:18" ht="21.75" customHeight="1" x14ac:dyDescent="0.15">
      <c r="A7" s="74">
        <f t="shared" ref="A7:A9" si="2">ROUND(SUM(J7*$F$2),2)</f>
        <v>0</v>
      </c>
      <c r="B7" s="46"/>
      <c r="C7" s="54" t="s">
        <v>109</v>
      </c>
      <c r="D7" s="66"/>
      <c r="E7" s="40"/>
      <c r="F7" s="74">
        <f t="shared" si="0"/>
        <v>0</v>
      </c>
      <c r="I7" s="120"/>
      <c r="J7" s="121">
        <f t="shared" si="1"/>
        <v>0</v>
      </c>
      <c r="K7" s="18"/>
      <c r="L7" s="50" t="s">
        <v>35</v>
      </c>
      <c r="M7" s="50" t="s">
        <v>32</v>
      </c>
      <c r="Q7" s="50"/>
    </row>
    <row r="8" spans="1:18" ht="21.75" customHeight="1" x14ac:dyDescent="0.15">
      <c r="A8" s="74">
        <f t="shared" si="2"/>
        <v>0</v>
      </c>
      <c r="B8" s="46"/>
      <c r="C8" s="54"/>
      <c r="D8" s="66"/>
      <c r="E8" s="40"/>
      <c r="F8" s="74">
        <f t="shared" si="0"/>
        <v>0</v>
      </c>
      <c r="I8" s="120"/>
      <c r="J8" s="121">
        <f t="shared" si="1"/>
        <v>0</v>
      </c>
      <c r="K8" s="18"/>
      <c r="L8" s="50" t="s">
        <v>23</v>
      </c>
      <c r="M8" s="50">
        <v>1</v>
      </c>
      <c r="Q8" s="50"/>
    </row>
    <row r="9" spans="1:18" ht="21.75" customHeight="1" x14ac:dyDescent="0.15">
      <c r="A9" s="74">
        <f t="shared" si="2"/>
        <v>0</v>
      </c>
      <c r="B9" s="46"/>
      <c r="C9" s="54" t="s">
        <v>110</v>
      </c>
      <c r="D9" s="66"/>
      <c r="E9" s="40"/>
      <c r="F9" s="74">
        <f t="shared" si="0"/>
        <v>0</v>
      </c>
      <c r="I9" s="120"/>
      <c r="J9" s="121">
        <f t="shared" si="1"/>
        <v>0</v>
      </c>
      <c r="K9" s="18"/>
      <c r="L9" s="50" t="s">
        <v>24</v>
      </c>
      <c r="M9" s="50" t="s">
        <v>28</v>
      </c>
      <c r="Q9" s="50"/>
    </row>
    <row r="10" spans="1:18" ht="21.75" customHeight="1" x14ac:dyDescent="0.15">
      <c r="A10" s="74">
        <v>0.15</v>
      </c>
      <c r="B10" s="46" t="s">
        <v>26</v>
      </c>
      <c r="C10" s="54" t="s">
        <v>111</v>
      </c>
      <c r="D10" s="66"/>
      <c r="E10" s="40"/>
      <c r="F10" s="74">
        <f t="shared" si="0"/>
        <v>0</v>
      </c>
      <c r="I10" s="120">
        <v>0.15</v>
      </c>
      <c r="J10" s="121">
        <f t="shared" si="1"/>
        <v>3.7499999999999999E-2</v>
      </c>
      <c r="K10" s="18"/>
      <c r="L10" s="50" t="s">
        <v>29</v>
      </c>
      <c r="M10" s="50" t="s">
        <v>30</v>
      </c>
      <c r="Q10" s="50"/>
    </row>
    <row r="11" spans="1:18" ht="21.75" customHeight="1" x14ac:dyDescent="0.15">
      <c r="A11" s="74">
        <v>0.25</v>
      </c>
      <c r="B11" s="46" t="s">
        <v>34</v>
      </c>
      <c r="C11" s="54" t="s">
        <v>112</v>
      </c>
      <c r="D11" s="66"/>
      <c r="E11" s="40"/>
      <c r="F11" s="74">
        <f t="shared" si="0"/>
        <v>0</v>
      </c>
      <c r="I11" s="120">
        <v>0.25</v>
      </c>
      <c r="J11" s="121">
        <f t="shared" si="1"/>
        <v>6.25E-2</v>
      </c>
      <c r="K11" s="18"/>
      <c r="L11" s="51" t="s">
        <v>33</v>
      </c>
      <c r="Q11" s="50"/>
    </row>
    <row r="12" spans="1:18" ht="21.75" customHeight="1" x14ac:dyDescent="0.15">
      <c r="A12" s="74">
        <v>0.05</v>
      </c>
      <c r="B12" s="46" t="s">
        <v>34</v>
      </c>
      <c r="C12" s="54" t="s">
        <v>113</v>
      </c>
      <c r="D12" s="66"/>
      <c r="E12" s="40"/>
      <c r="F12" s="74">
        <f t="shared" si="0"/>
        <v>0</v>
      </c>
      <c r="I12" s="120">
        <v>0.05</v>
      </c>
      <c r="J12" s="121">
        <f t="shared" si="1"/>
        <v>1.2500000000000001E-2</v>
      </c>
      <c r="K12" s="18"/>
      <c r="M12" s="11"/>
      <c r="Q12" s="50"/>
    </row>
    <row r="13" spans="1:18" ht="21.75" customHeight="1" x14ac:dyDescent="0.15">
      <c r="A13" s="74">
        <v>0.5</v>
      </c>
      <c r="B13" s="46" t="s">
        <v>35</v>
      </c>
      <c r="C13" s="54" t="s">
        <v>57</v>
      </c>
      <c r="D13" s="66"/>
      <c r="E13" s="40"/>
      <c r="F13" s="74">
        <f t="shared" si="0"/>
        <v>0</v>
      </c>
      <c r="I13" s="120">
        <v>0.5</v>
      </c>
      <c r="J13" s="121">
        <f t="shared" si="1"/>
        <v>0.125</v>
      </c>
      <c r="K13" s="18"/>
      <c r="M13" s="11"/>
      <c r="Q13" s="50"/>
    </row>
    <row r="14" spans="1:18" ht="21.75" customHeight="1" x14ac:dyDescent="0.15">
      <c r="A14" s="74">
        <f t="shared" ref="A14:A20" si="3">ROUND(SUM(J14*$F$2),2)</f>
        <v>0</v>
      </c>
      <c r="B14" s="46"/>
      <c r="C14" s="54" t="s">
        <v>109</v>
      </c>
      <c r="D14" s="66"/>
      <c r="E14" s="40"/>
      <c r="F14" s="74">
        <f t="shared" si="0"/>
        <v>0</v>
      </c>
      <c r="I14" s="120"/>
      <c r="J14" s="121">
        <f t="shared" si="1"/>
        <v>0</v>
      </c>
      <c r="K14" s="18"/>
      <c r="Q14" s="50"/>
    </row>
    <row r="15" spans="1:18" ht="21.75" customHeight="1" x14ac:dyDescent="0.15">
      <c r="A15" s="74">
        <f t="shared" si="3"/>
        <v>0</v>
      </c>
      <c r="B15" s="46"/>
      <c r="C15" s="54"/>
      <c r="D15" s="66"/>
      <c r="E15" s="40"/>
      <c r="F15" s="74">
        <f t="shared" si="0"/>
        <v>0</v>
      </c>
      <c r="I15" s="120"/>
      <c r="J15" s="121">
        <f t="shared" si="1"/>
        <v>0</v>
      </c>
      <c r="K15" s="18"/>
      <c r="Q15" s="50"/>
    </row>
    <row r="16" spans="1:18" ht="21.75" customHeight="1" x14ac:dyDescent="0.15">
      <c r="A16" s="74">
        <f t="shared" si="3"/>
        <v>0</v>
      </c>
      <c r="B16" s="46"/>
      <c r="C16" s="54"/>
      <c r="D16" s="66"/>
      <c r="E16" s="40"/>
      <c r="F16" s="74">
        <f t="shared" si="0"/>
        <v>0</v>
      </c>
      <c r="I16" s="120"/>
      <c r="J16" s="121">
        <f t="shared" ref="J16:J20" si="4">I16/$I$2</f>
        <v>0</v>
      </c>
      <c r="K16" s="18"/>
      <c r="Q16" s="50"/>
    </row>
    <row r="17" spans="1:12" ht="21.75" customHeight="1" x14ac:dyDescent="0.15">
      <c r="A17" s="74">
        <f t="shared" si="3"/>
        <v>0</v>
      </c>
      <c r="B17" s="46"/>
      <c r="C17" s="54"/>
      <c r="D17" s="66"/>
      <c r="E17" s="40"/>
      <c r="F17" s="74">
        <f t="shared" si="0"/>
        <v>0</v>
      </c>
      <c r="I17" s="120"/>
      <c r="J17" s="121">
        <f t="shared" si="4"/>
        <v>0</v>
      </c>
      <c r="K17" s="18"/>
    </row>
    <row r="18" spans="1:12" ht="21.75" customHeight="1" x14ac:dyDescent="0.15">
      <c r="A18" s="75">
        <f t="shared" si="3"/>
        <v>0</v>
      </c>
      <c r="B18" s="46"/>
      <c r="C18" s="54"/>
      <c r="D18" s="66"/>
      <c r="E18" s="40"/>
      <c r="F18" s="75">
        <f t="shared" si="0"/>
        <v>0</v>
      </c>
      <c r="I18" s="120"/>
      <c r="J18" s="121">
        <f t="shared" si="4"/>
        <v>0</v>
      </c>
      <c r="K18" s="18"/>
    </row>
    <row r="19" spans="1:12" ht="21.75" customHeight="1" x14ac:dyDescent="0.15">
      <c r="A19" s="75">
        <f t="shared" si="3"/>
        <v>0</v>
      </c>
      <c r="B19" s="46"/>
      <c r="C19" s="54"/>
      <c r="D19" s="66"/>
      <c r="E19" s="40"/>
      <c r="F19" s="75">
        <f t="shared" si="0"/>
        <v>0</v>
      </c>
      <c r="I19" s="120"/>
      <c r="J19" s="121">
        <f t="shared" si="4"/>
        <v>0</v>
      </c>
    </row>
    <row r="20" spans="1:12" ht="21.75" customHeight="1" x14ac:dyDescent="0.15">
      <c r="A20" s="75">
        <f t="shared" si="3"/>
        <v>0</v>
      </c>
      <c r="B20" s="56"/>
      <c r="C20" s="64"/>
      <c r="D20" s="67"/>
      <c r="E20" s="40"/>
      <c r="F20" s="76">
        <f>SUM(E20*A20)</f>
        <v>0</v>
      </c>
      <c r="I20" s="122"/>
      <c r="J20" s="123">
        <f t="shared" si="4"/>
        <v>0</v>
      </c>
    </row>
    <row r="21" spans="1:12" s="3" customFormat="1" ht="22.5" customHeight="1" x14ac:dyDescent="0.15">
      <c r="A21" s="77" t="s">
        <v>19</v>
      </c>
      <c r="B21" s="78"/>
      <c r="C21" s="78"/>
      <c r="D21" s="79" t="s">
        <v>41</v>
      </c>
      <c r="E21" s="79"/>
      <c r="F21" s="80"/>
      <c r="G21"/>
      <c r="H21"/>
      <c r="L21" s="32"/>
    </row>
    <row r="22" spans="1:12" ht="98.5" customHeight="1" x14ac:dyDescent="0.15">
      <c r="A22" s="150" t="s">
        <v>114</v>
      </c>
      <c r="B22" s="151"/>
      <c r="C22" s="151"/>
      <c r="D22" s="151"/>
      <c r="E22" s="151"/>
      <c r="F22" s="152"/>
    </row>
    <row r="23" spans="1:12" ht="77.25" customHeight="1" x14ac:dyDescent="0.15">
      <c r="A23" s="153" t="s">
        <v>115</v>
      </c>
      <c r="B23" s="154"/>
      <c r="C23" s="154"/>
      <c r="D23" s="154"/>
      <c r="E23" s="154"/>
      <c r="F23" s="155"/>
    </row>
    <row r="24" spans="1:12" ht="31.5" customHeight="1" x14ac:dyDescent="0.15">
      <c r="A24" s="153"/>
      <c r="B24" s="154"/>
      <c r="C24" s="154"/>
      <c r="D24" s="154"/>
      <c r="E24" s="154"/>
      <c r="F24" s="155"/>
    </row>
    <row r="25" spans="1:12" ht="31.5" customHeight="1" x14ac:dyDescent="0.15">
      <c r="A25" s="153"/>
      <c r="B25" s="154"/>
      <c r="C25" s="154"/>
      <c r="D25" s="154"/>
      <c r="E25" s="154"/>
      <c r="F25" s="155"/>
    </row>
    <row r="26" spans="1:12" ht="31.5" customHeight="1" x14ac:dyDescent="0.15">
      <c r="A26" s="153"/>
      <c r="B26" s="154"/>
      <c r="C26" s="154"/>
      <c r="D26" s="154"/>
      <c r="E26" s="154"/>
      <c r="F26" s="155"/>
    </row>
    <row r="27" spans="1:12" ht="30" customHeight="1" x14ac:dyDescent="0.15">
      <c r="A27" s="153"/>
      <c r="B27" s="154"/>
      <c r="C27" s="154"/>
      <c r="D27" s="154"/>
      <c r="E27" s="154"/>
      <c r="F27" s="155"/>
    </row>
    <row r="28" spans="1:12" s="3" customFormat="1" ht="30" customHeight="1" x14ac:dyDescent="0.15">
      <c r="A28" s="153"/>
      <c r="B28" s="154"/>
      <c r="C28" s="154"/>
      <c r="D28" s="154"/>
      <c r="E28" s="154"/>
      <c r="F28" s="155"/>
      <c r="G28"/>
      <c r="H28"/>
    </row>
    <row r="29" spans="1:12" ht="30" customHeight="1" x14ac:dyDescent="0.15">
      <c r="A29" s="153"/>
      <c r="B29" s="154"/>
      <c r="C29" s="154"/>
      <c r="D29" s="154"/>
      <c r="E29" s="154"/>
      <c r="F29" s="155"/>
      <c r="I29" s="3"/>
      <c r="J29" s="3"/>
      <c r="K29" s="3"/>
      <c r="L29" s="3"/>
    </row>
    <row r="30" spans="1:12" ht="30" customHeight="1" x14ac:dyDescent="0.15">
      <c r="A30" s="153"/>
      <c r="B30" s="154"/>
      <c r="C30" s="154"/>
      <c r="D30" s="154"/>
      <c r="E30" s="154"/>
      <c r="F30" s="155"/>
      <c r="I30" s="3"/>
      <c r="J30" s="3"/>
      <c r="K30" s="3"/>
      <c r="L30" s="3"/>
    </row>
    <row r="31" spans="1:12" ht="30" customHeight="1" x14ac:dyDescent="0.15">
      <c r="A31" s="153"/>
      <c r="B31" s="154"/>
      <c r="C31" s="154"/>
      <c r="D31" s="154"/>
      <c r="E31" s="154"/>
      <c r="F31" s="155"/>
      <c r="I31" s="3"/>
      <c r="J31" s="3"/>
      <c r="K31" s="3"/>
      <c r="L31" s="3"/>
    </row>
    <row r="32" spans="1:12" ht="30" customHeight="1" x14ac:dyDescent="0.15">
      <c r="A32" s="156"/>
      <c r="B32" s="157"/>
      <c r="C32" s="157"/>
      <c r="D32" s="157"/>
      <c r="E32" s="157"/>
      <c r="F32" s="158"/>
    </row>
    <row r="33" spans="5:12" x14ac:dyDescent="0.15">
      <c r="E33"/>
      <c r="I33"/>
      <c r="J33" s="3"/>
    </row>
    <row r="34" spans="5:12" x14ac:dyDescent="0.15">
      <c r="E34"/>
      <c r="I34"/>
    </row>
    <row r="35" spans="5:12" x14ac:dyDescent="0.15">
      <c r="E35"/>
      <c r="I35"/>
    </row>
    <row r="36" spans="5:12" x14ac:dyDescent="0.15">
      <c r="E36"/>
      <c r="I36"/>
    </row>
    <row r="38" spans="5:12" ht="14" x14ac:dyDescent="0.15">
      <c r="E38"/>
      <c r="I38"/>
      <c r="L38" s="52"/>
    </row>
    <row r="39" spans="5:12" ht="14" x14ac:dyDescent="0.15">
      <c r="E39"/>
      <c r="I39"/>
      <c r="L39" s="52"/>
    </row>
  </sheetData>
  <mergeCells count="13">
    <mergeCell ref="I1:J1"/>
    <mergeCell ref="L2:M3"/>
    <mergeCell ref="A22:F22"/>
    <mergeCell ref="A23:F23"/>
    <mergeCell ref="A24:F24"/>
    <mergeCell ref="A30:F30"/>
    <mergeCell ref="A31:F31"/>
    <mergeCell ref="A32:F32"/>
    <mergeCell ref="A25:F25"/>
    <mergeCell ref="A26:F26"/>
    <mergeCell ref="A27:F27"/>
    <mergeCell ref="A28:F28"/>
    <mergeCell ref="A29:F29"/>
  </mergeCells>
  <phoneticPr fontId="0" type="noConversion"/>
  <pageMargins left="0.63" right="0.3" top="0.39370078740157483" bottom="0.34375" header="0.23622047244094491" footer="0.1968503937007874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0000"/>
  </sheetPr>
  <dimension ref="A1:R39"/>
  <sheetViews>
    <sheetView showZeros="0" zoomScaleNormal="100" workbookViewId="0">
      <selection activeCell="A22" sqref="A22:F22"/>
    </sheetView>
  </sheetViews>
  <sheetFormatPr baseColWidth="10" defaultColWidth="11.5" defaultRowHeight="13" outlineLevelCol="1" x14ac:dyDescent="0.15"/>
  <cols>
    <col min="1" max="1" width="10" customWidth="1"/>
    <col min="2" max="2" width="9" customWidth="1"/>
    <col min="3" max="3" width="30.5" customWidth="1"/>
    <col min="4" max="4" width="15.83203125" customWidth="1"/>
    <col min="5" max="5" width="14.5" style="27" customWidth="1"/>
    <col min="6" max="6" width="15.33203125" customWidth="1"/>
    <col min="7" max="7" width="2.33203125" customWidth="1"/>
    <col min="8" max="8" width="2.5" customWidth="1"/>
    <col min="9" max="9" width="13.1640625" style="28" customWidth="1" outlineLevel="1"/>
    <col min="10" max="10" width="10.5" customWidth="1" outlineLevel="1"/>
    <col min="11" max="11" width="2.5" customWidth="1"/>
    <col min="12" max="12" width="19.6640625" style="16" customWidth="1"/>
    <col min="13" max="13" width="12.5" bestFit="1" customWidth="1"/>
    <col min="14" max="14" width="13" customWidth="1"/>
    <col min="15" max="15" width="4.1640625" bestFit="1" customWidth="1"/>
  </cols>
  <sheetData>
    <row r="1" spans="1:18" ht="26.25" customHeight="1" x14ac:dyDescent="0.15">
      <c r="A1" s="55"/>
      <c r="B1" s="8"/>
      <c r="C1" s="8"/>
      <c r="D1" s="8"/>
      <c r="E1" s="33" t="s">
        <v>20</v>
      </c>
      <c r="F1" s="34">
        <f>SUM(Menu!B3)</f>
        <v>44252</v>
      </c>
      <c r="G1" s="1"/>
      <c r="I1" s="146" t="s">
        <v>5</v>
      </c>
      <c r="J1" s="147"/>
      <c r="M1" s="11"/>
    </row>
    <row r="2" spans="1:18" s="2" customFormat="1" ht="23.25" customHeight="1" x14ac:dyDescent="0.15">
      <c r="A2" s="43" t="str">
        <f>Menu!B10</f>
        <v>Blumenkohl-Kartoffelpüree mit 
Kokosmilch</v>
      </c>
      <c r="B2" s="44"/>
      <c r="C2" s="44"/>
      <c r="D2" s="42"/>
      <c r="E2" s="35" t="s">
        <v>21</v>
      </c>
      <c r="F2" s="36">
        <f>SUM(Menu!B19)</f>
        <v>4</v>
      </c>
      <c r="I2" s="37">
        <v>4</v>
      </c>
      <c r="J2" s="25" t="s">
        <v>2</v>
      </c>
      <c r="L2" s="148" t="s">
        <v>25</v>
      </c>
      <c r="M2" s="149"/>
      <c r="N2"/>
      <c r="O2"/>
    </row>
    <row r="3" spans="1:18" s="11" customFormat="1" ht="21" customHeight="1" x14ac:dyDescent="0.15">
      <c r="A3" s="13" t="s">
        <v>1</v>
      </c>
      <c r="B3" s="63" t="s">
        <v>0</v>
      </c>
      <c r="C3" s="14" t="s">
        <v>9</v>
      </c>
      <c r="D3" s="38" t="s">
        <v>8</v>
      </c>
      <c r="E3" s="26" t="s">
        <v>6</v>
      </c>
      <c r="F3" s="10" t="s">
        <v>7</v>
      </c>
      <c r="I3" s="26" t="s">
        <v>11</v>
      </c>
      <c r="J3" s="12" t="s">
        <v>3</v>
      </c>
      <c r="L3" s="149"/>
      <c r="M3" s="149"/>
      <c r="N3"/>
      <c r="O3"/>
    </row>
    <row r="4" spans="1:18" ht="21.75" customHeight="1" x14ac:dyDescent="0.2">
      <c r="A4" s="73">
        <v>0.6</v>
      </c>
      <c r="B4" s="45" t="s">
        <v>95</v>
      </c>
      <c r="C4" s="53" t="s">
        <v>96</v>
      </c>
      <c r="D4" s="65"/>
      <c r="E4" s="39"/>
      <c r="F4" s="73">
        <f t="shared" ref="F4:F20" si="0">SUM(E4*A4)</f>
        <v>0</v>
      </c>
      <c r="I4" s="118">
        <v>0.6</v>
      </c>
      <c r="J4" s="119">
        <f t="shared" ref="J4:J20" si="1">I4/$I$2</f>
        <v>0.15</v>
      </c>
      <c r="K4" s="18"/>
      <c r="L4" s="50" t="s">
        <v>26</v>
      </c>
      <c r="M4" s="50">
        <v>0.25</v>
      </c>
      <c r="N4" s="49"/>
      <c r="P4" s="49"/>
      <c r="Q4" s="50"/>
      <c r="R4" s="50"/>
    </row>
    <row r="5" spans="1:18" ht="21.75" customHeight="1" x14ac:dyDescent="0.2">
      <c r="A5" s="74">
        <v>0.6</v>
      </c>
      <c r="B5" s="46" t="s">
        <v>95</v>
      </c>
      <c r="C5" s="54" t="s">
        <v>97</v>
      </c>
      <c r="D5" s="66"/>
      <c r="E5" s="40"/>
      <c r="F5" s="74">
        <f t="shared" si="0"/>
        <v>0</v>
      </c>
      <c r="I5" s="120">
        <v>0.6</v>
      </c>
      <c r="J5" s="121">
        <f t="shared" si="1"/>
        <v>0.15</v>
      </c>
      <c r="K5" s="18"/>
      <c r="L5" s="50" t="s">
        <v>34</v>
      </c>
      <c r="M5" s="50">
        <v>1.25</v>
      </c>
      <c r="N5" s="49"/>
      <c r="P5" s="49"/>
      <c r="Q5" s="50"/>
      <c r="R5" s="50"/>
    </row>
    <row r="6" spans="1:18" ht="21.75" customHeight="1" x14ac:dyDescent="0.2">
      <c r="A6" s="74">
        <v>0.2</v>
      </c>
      <c r="B6" s="46" t="s">
        <v>34</v>
      </c>
      <c r="C6" s="54" t="s">
        <v>98</v>
      </c>
      <c r="D6" s="66"/>
      <c r="E6" s="40"/>
      <c r="F6" s="74">
        <f t="shared" si="0"/>
        <v>0</v>
      </c>
      <c r="I6" s="120">
        <v>0.2</v>
      </c>
      <c r="J6" s="121">
        <f t="shared" si="1"/>
        <v>0.05</v>
      </c>
      <c r="K6" s="18"/>
      <c r="L6" s="50" t="s">
        <v>22</v>
      </c>
      <c r="M6" s="50" t="s">
        <v>27</v>
      </c>
      <c r="N6" s="49"/>
      <c r="P6" s="49"/>
      <c r="Q6" s="50"/>
      <c r="R6" s="50"/>
    </row>
    <row r="7" spans="1:18" ht="21.75" customHeight="1" x14ac:dyDescent="0.15">
      <c r="A7" s="74">
        <v>0.05</v>
      </c>
      <c r="B7" s="46" t="s">
        <v>34</v>
      </c>
      <c r="C7" s="54" t="s">
        <v>99</v>
      </c>
      <c r="D7" s="66" t="s">
        <v>100</v>
      </c>
      <c r="E7" s="40"/>
      <c r="F7" s="74">
        <f t="shared" si="0"/>
        <v>0</v>
      </c>
      <c r="I7" s="120">
        <v>0.05</v>
      </c>
      <c r="J7" s="121">
        <f t="shared" si="1"/>
        <v>1.2500000000000001E-2</v>
      </c>
      <c r="K7" s="18"/>
      <c r="L7" s="50" t="s">
        <v>35</v>
      </c>
      <c r="M7" s="50" t="s">
        <v>32</v>
      </c>
      <c r="Q7" s="50"/>
    </row>
    <row r="8" spans="1:18" ht="21.75" customHeight="1" x14ac:dyDescent="0.15">
      <c r="A8" s="74">
        <f t="shared" ref="A8:A20" si="2">ROUND(SUM(J8*$F$2),2)</f>
        <v>0</v>
      </c>
      <c r="B8" s="46"/>
      <c r="C8" s="54" t="s">
        <v>101</v>
      </c>
      <c r="D8" s="66" t="s">
        <v>102</v>
      </c>
      <c r="E8" s="40"/>
      <c r="F8" s="74">
        <f t="shared" si="0"/>
        <v>0</v>
      </c>
      <c r="I8" s="120"/>
      <c r="J8" s="121">
        <f t="shared" si="1"/>
        <v>0</v>
      </c>
      <c r="K8" s="18"/>
      <c r="L8" s="50" t="s">
        <v>23</v>
      </c>
      <c r="M8" s="50">
        <v>1</v>
      </c>
      <c r="Q8" s="50"/>
    </row>
    <row r="9" spans="1:18" ht="21.75" customHeight="1" x14ac:dyDescent="0.15">
      <c r="A9" s="74">
        <f t="shared" si="2"/>
        <v>0</v>
      </c>
      <c r="B9" s="46"/>
      <c r="C9" s="54" t="s">
        <v>103</v>
      </c>
      <c r="D9" s="66" t="s">
        <v>104</v>
      </c>
      <c r="E9" s="40"/>
      <c r="F9" s="74">
        <f t="shared" si="0"/>
        <v>0</v>
      </c>
      <c r="I9" s="120"/>
      <c r="J9" s="121">
        <f t="shared" si="1"/>
        <v>0</v>
      </c>
      <c r="K9" s="18"/>
      <c r="L9" s="50" t="s">
        <v>24</v>
      </c>
      <c r="M9" s="50" t="s">
        <v>28</v>
      </c>
      <c r="Q9" s="50"/>
    </row>
    <row r="10" spans="1:18" ht="21.75" customHeight="1" x14ac:dyDescent="0.15">
      <c r="A10" s="74">
        <f t="shared" si="2"/>
        <v>0</v>
      </c>
      <c r="B10" s="46"/>
      <c r="C10" s="54"/>
      <c r="D10" s="66"/>
      <c r="E10" s="40"/>
      <c r="F10" s="74">
        <f t="shared" si="0"/>
        <v>0</v>
      </c>
      <c r="I10" s="120"/>
      <c r="J10" s="121">
        <f t="shared" si="1"/>
        <v>0</v>
      </c>
      <c r="K10" s="18"/>
      <c r="L10" s="50" t="s">
        <v>29</v>
      </c>
      <c r="M10" s="50" t="s">
        <v>30</v>
      </c>
      <c r="Q10" s="50"/>
    </row>
    <row r="11" spans="1:18" ht="21.75" customHeight="1" x14ac:dyDescent="0.15">
      <c r="A11" s="74">
        <f t="shared" si="2"/>
        <v>0</v>
      </c>
      <c r="B11" s="46"/>
      <c r="C11" s="54"/>
      <c r="D11" s="66"/>
      <c r="E11" s="40"/>
      <c r="F11" s="74">
        <f t="shared" si="0"/>
        <v>0</v>
      </c>
      <c r="I11" s="120"/>
      <c r="J11" s="121">
        <f t="shared" si="1"/>
        <v>0</v>
      </c>
      <c r="K11" s="18"/>
      <c r="L11" s="51" t="s">
        <v>33</v>
      </c>
      <c r="Q11" s="50"/>
    </row>
    <row r="12" spans="1:18" ht="21.75" customHeight="1" x14ac:dyDescent="0.15">
      <c r="A12" s="74">
        <f t="shared" si="2"/>
        <v>0</v>
      </c>
      <c r="B12" s="46"/>
      <c r="C12" s="54"/>
      <c r="D12" s="66"/>
      <c r="E12" s="40"/>
      <c r="F12" s="74">
        <f t="shared" si="0"/>
        <v>0</v>
      </c>
      <c r="I12" s="120"/>
      <c r="J12" s="121">
        <f t="shared" si="1"/>
        <v>0</v>
      </c>
      <c r="K12" s="18"/>
      <c r="M12" s="11"/>
      <c r="Q12" s="50"/>
    </row>
    <row r="13" spans="1:18" ht="21.75" customHeight="1" x14ac:dyDescent="0.15">
      <c r="A13" s="74">
        <f t="shared" si="2"/>
        <v>0</v>
      </c>
      <c r="B13" s="46"/>
      <c r="C13" s="54"/>
      <c r="D13" s="66"/>
      <c r="E13" s="40"/>
      <c r="F13" s="74">
        <f t="shared" si="0"/>
        <v>0</v>
      </c>
      <c r="I13" s="120"/>
      <c r="J13" s="121">
        <f t="shared" si="1"/>
        <v>0</v>
      </c>
      <c r="K13" s="18"/>
      <c r="M13" s="11"/>
      <c r="Q13" s="50"/>
    </row>
    <row r="14" spans="1:18" ht="21.75" customHeight="1" x14ac:dyDescent="0.15">
      <c r="A14" s="74">
        <f t="shared" si="2"/>
        <v>0</v>
      </c>
      <c r="B14" s="46"/>
      <c r="C14" s="54"/>
      <c r="D14" s="66"/>
      <c r="E14" s="40"/>
      <c r="F14" s="74">
        <f t="shared" si="0"/>
        <v>0</v>
      </c>
      <c r="I14" s="120"/>
      <c r="J14" s="121">
        <f t="shared" si="1"/>
        <v>0</v>
      </c>
      <c r="K14" s="18"/>
      <c r="Q14" s="50"/>
    </row>
    <row r="15" spans="1:18" ht="21.75" customHeight="1" x14ac:dyDescent="0.15">
      <c r="A15" s="74">
        <f t="shared" si="2"/>
        <v>0</v>
      </c>
      <c r="B15" s="46"/>
      <c r="C15" s="54"/>
      <c r="D15" s="66"/>
      <c r="E15" s="40"/>
      <c r="F15" s="74">
        <f t="shared" si="0"/>
        <v>0</v>
      </c>
      <c r="I15" s="120"/>
      <c r="J15" s="121">
        <f t="shared" si="1"/>
        <v>0</v>
      </c>
      <c r="K15" s="18"/>
      <c r="Q15" s="50"/>
    </row>
    <row r="16" spans="1:18" ht="21.75" customHeight="1" x14ac:dyDescent="0.15">
      <c r="A16" s="74">
        <f t="shared" si="2"/>
        <v>0</v>
      </c>
      <c r="B16" s="46"/>
      <c r="C16" s="54"/>
      <c r="D16" s="66"/>
      <c r="E16" s="40"/>
      <c r="F16" s="74">
        <f t="shared" si="0"/>
        <v>0</v>
      </c>
      <c r="I16" s="120"/>
      <c r="J16" s="121">
        <f t="shared" si="1"/>
        <v>0</v>
      </c>
      <c r="K16" s="18"/>
      <c r="Q16" s="50"/>
    </row>
    <row r="17" spans="1:12" ht="21.75" customHeight="1" x14ac:dyDescent="0.15">
      <c r="A17" s="74">
        <f t="shared" si="2"/>
        <v>0</v>
      </c>
      <c r="B17" s="46"/>
      <c r="C17" s="54"/>
      <c r="D17" s="66"/>
      <c r="E17" s="40"/>
      <c r="F17" s="74">
        <f t="shared" si="0"/>
        <v>0</v>
      </c>
      <c r="I17" s="120"/>
      <c r="J17" s="121">
        <f t="shared" si="1"/>
        <v>0</v>
      </c>
      <c r="K17" s="18"/>
    </row>
    <row r="18" spans="1:12" ht="21.75" customHeight="1" x14ac:dyDescent="0.15">
      <c r="A18" s="75">
        <f t="shared" si="2"/>
        <v>0</v>
      </c>
      <c r="B18" s="46"/>
      <c r="C18" s="54"/>
      <c r="D18" s="66"/>
      <c r="E18" s="40"/>
      <c r="F18" s="75">
        <f t="shared" si="0"/>
        <v>0</v>
      </c>
      <c r="I18" s="120"/>
      <c r="J18" s="121">
        <f t="shared" si="1"/>
        <v>0</v>
      </c>
      <c r="K18" s="18"/>
    </row>
    <row r="19" spans="1:12" ht="21.75" customHeight="1" x14ac:dyDescent="0.15">
      <c r="A19" s="75">
        <f t="shared" si="2"/>
        <v>0</v>
      </c>
      <c r="B19" s="46"/>
      <c r="C19" s="54"/>
      <c r="D19" s="66"/>
      <c r="E19" s="40"/>
      <c r="F19" s="75">
        <f t="shared" si="0"/>
        <v>0</v>
      </c>
      <c r="I19" s="120"/>
      <c r="J19" s="121">
        <f t="shared" si="1"/>
        <v>0</v>
      </c>
    </row>
    <row r="20" spans="1:12" ht="21.75" customHeight="1" x14ac:dyDescent="0.15">
      <c r="A20" s="75">
        <f t="shared" si="2"/>
        <v>0</v>
      </c>
      <c r="B20" s="56"/>
      <c r="C20" s="64"/>
      <c r="D20" s="67"/>
      <c r="E20" s="40"/>
      <c r="F20" s="76">
        <f t="shared" si="0"/>
        <v>0</v>
      </c>
      <c r="I20" s="122"/>
      <c r="J20" s="123">
        <f t="shared" si="1"/>
        <v>0</v>
      </c>
    </row>
    <row r="21" spans="1:12" s="3" customFormat="1" ht="22.5" customHeight="1" x14ac:dyDescent="0.15">
      <c r="A21" s="77" t="s">
        <v>19</v>
      </c>
      <c r="B21" s="78"/>
      <c r="C21" s="78"/>
      <c r="D21" s="79" t="s">
        <v>41</v>
      </c>
      <c r="E21" s="79"/>
      <c r="F21" s="80"/>
      <c r="G21"/>
      <c r="H21"/>
      <c r="L21" s="32"/>
    </row>
    <row r="22" spans="1:12" ht="247.5" customHeight="1" x14ac:dyDescent="0.15">
      <c r="A22" s="150" t="s">
        <v>147</v>
      </c>
      <c r="B22" s="151"/>
      <c r="C22" s="151"/>
      <c r="D22" s="151"/>
      <c r="E22" s="151"/>
      <c r="F22" s="152"/>
    </row>
    <row r="23" spans="1:12" ht="29.25" customHeight="1" x14ac:dyDescent="0.15">
      <c r="A23" s="153"/>
      <c r="B23" s="154"/>
      <c r="C23" s="154"/>
      <c r="D23" s="154"/>
      <c r="E23" s="154"/>
      <c r="F23" s="155"/>
    </row>
    <row r="24" spans="1:12" ht="29.25" customHeight="1" x14ac:dyDescent="0.15">
      <c r="A24" s="153"/>
      <c r="B24" s="154"/>
      <c r="C24" s="154"/>
      <c r="D24" s="154"/>
      <c r="E24" s="154"/>
      <c r="F24" s="155"/>
    </row>
    <row r="25" spans="1:12" ht="29.25" customHeight="1" x14ac:dyDescent="0.15">
      <c r="A25" s="153"/>
      <c r="B25" s="154"/>
      <c r="C25" s="154"/>
      <c r="D25" s="154"/>
      <c r="E25" s="154"/>
      <c r="F25" s="155"/>
    </row>
    <row r="26" spans="1:12" ht="29.25" customHeight="1" x14ac:dyDescent="0.15">
      <c r="A26" s="153"/>
      <c r="B26" s="154"/>
      <c r="C26" s="154"/>
      <c r="D26" s="154"/>
      <c r="E26" s="154"/>
      <c r="F26" s="155"/>
    </row>
    <row r="27" spans="1:12" ht="29.25" customHeight="1" x14ac:dyDescent="0.15">
      <c r="A27" s="153"/>
      <c r="B27" s="154"/>
      <c r="C27" s="154"/>
      <c r="D27" s="154"/>
      <c r="E27" s="154"/>
      <c r="F27" s="155"/>
    </row>
    <row r="28" spans="1:12" s="3" customFormat="1" ht="29.25" customHeight="1" x14ac:dyDescent="0.15">
      <c r="A28" s="153"/>
      <c r="B28" s="154"/>
      <c r="C28" s="154"/>
      <c r="D28" s="154"/>
      <c r="E28" s="154"/>
      <c r="F28" s="155"/>
      <c r="G28"/>
      <c r="H28"/>
    </row>
    <row r="29" spans="1:12" ht="29.25" customHeight="1" x14ac:dyDescent="0.15">
      <c r="A29" s="153"/>
      <c r="B29" s="154"/>
      <c r="C29" s="154"/>
      <c r="D29" s="154"/>
      <c r="E29" s="154"/>
      <c r="F29" s="155"/>
      <c r="I29" s="3"/>
      <c r="J29" s="3"/>
      <c r="K29" s="3"/>
      <c r="L29" s="3"/>
    </row>
    <row r="30" spans="1:12" ht="29.25" customHeight="1" x14ac:dyDescent="0.15">
      <c r="A30" s="153"/>
      <c r="B30" s="154"/>
      <c r="C30" s="154"/>
      <c r="D30" s="154"/>
      <c r="E30" s="154"/>
      <c r="F30" s="155"/>
      <c r="I30" s="3"/>
      <c r="J30" s="3"/>
      <c r="K30" s="3"/>
      <c r="L30" s="3"/>
    </row>
    <row r="31" spans="1:12" ht="29.25" customHeight="1" x14ac:dyDescent="0.15">
      <c r="A31" s="153"/>
      <c r="B31" s="154"/>
      <c r="C31" s="154"/>
      <c r="D31" s="154"/>
      <c r="E31" s="154"/>
      <c r="F31" s="155"/>
      <c r="I31" s="3"/>
      <c r="J31" s="3"/>
      <c r="K31" s="3"/>
      <c r="L31" s="3"/>
    </row>
    <row r="32" spans="1:12" ht="29.25" customHeight="1" x14ac:dyDescent="0.15">
      <c r="A32" s="156"/>
      <c r="B32" s="157"/>
      <c r="C32" s="157"/>
      <c r="D32" s="157"/>
      <c r="E32" s="157"/>
      <c r="F32" s="158"/>
    </row>
    <row r="33" spans="5:12" x14ac:dyDescent="0.15">
      <c r="E33"/>
      <c r="I33"/>
      <c r="J33" s="3"/>
    </row>
    <row r="34" spans="5:12" x14ac:dyDescent="0.15">
      <c r="E34"/>
      <c r="I34"/>
    </row>
    <row r="35" spans="5:12" x14ac:dyDescent="0.15">
      <c r="E35"/>
      <c r="I35"/>
    </row>
    <row r="36" spans="5:12" x14ac:dyDescent="0.15">
      <c r="E36"/>
      <c r="I36"/>
    </row>
    <row r="38" spans="5:12" ht="14" x14ac:dyDescent="0.15">
      <c r="E38"/>
      <c r="I38"/>
      <c r="L38" s="52"/>
    </row>
    <row r="39" spans="5:12" ht="14" x14ac:dyDescent="0.15">
      <c r="E39"/>
      <c r="I39"/>
      <c r="L39" s="52"/>
    </row>
  </sheetData>
  <mergeCells count="13">
    <mergeCell ref="I1:J1"/>
    <mergeCell ref="L2:M3"/>
    <mergeCell ref="A22:F22"/>
    <mergeCell ref="A23:F23"/>
    <mergeCell ref="A24:F24"/>
    <mergeCell ref="A30:F30"/>
    <mergeCell ref="A31:F31"/>
    <mergeCell ref="A32:F32"/>
    <mergeCell ref="A25:F25"/>
    <mergeCell ref="A26:F26"/>
    <mergeCell ref="A27:F27"/>
    <mergeCell ref="A28:F28"/>
    <mergeCell ref="A29:F29"/>
  </mergeCells>
  <phoneticPr fontId="0" type="noConversion"/>
  <pageMargins left="0.63" right="0.3" top="0.39370078740157483" bottom="0.43307086614173229" header="0.23622047244094491" footer="0.19685039370078741"/>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0000"/>
  </sheetPr>
  <dimension ref="A1:R39"/>
  <sheetViews>
    <sheetView showZeros="0" zoomScaleNormal="100" workbookViewId="0">
      <selection activeCell="A2" sqref="A2"/>
    </sheetView>
  </sheetViews>
  <sheetFormatPr baseColWidth="10" defaultColWidth="11.5" defaultRowHeight="13" outlineLevelCol="1" x14ac:dyDescent="0.15"/>
  <cols>
    <col min="1" max="1" width="10" customWidth="1"/>
    <col min="2" max="2" width="9" customWidth="1"/>
    <col min="3" max="3" width="30.5" customWidth="1"/>
    <col min="4" max="4" width="15.83203125" customWidth="1"/>
    <col min="5" max="5" width="14.5" style="27" customWidth="1"/>
    <col min="6" max="6" width="15.33203125" customWidth="1"/>
    <col min="7" max="7" width="2.33203125" customWidth="1"/>
    <col min="8" max="8" width="2.5" customWidth="1"/>
    <col min="9" max="9" width="13.1640625" style="28" customWidth="1" outlineLevel="1"/>
    <col min="10" max="10" width="10.5" customWidth="1" outlineLevel="1"/>
    <col min="11" max="11" width="2.5" customWidth="1"/>
    <col min="12" max="12" width="19.6640625" style="16" customWidth="1"/>
    <col min="13" max="13" width="12.5" bestFit="1" customWidth="1"/>
    <col min="14" max="14" width="13" customWidth="1"/>
    <col min="15" max="15" width="4.1640625" bestFit="1" customWidth="1"/>
  </cols>
  <sheetData>
    <row r="1" spans="1:18" ht="26.25" customHeight="1" x14ac:dyDescent="0.15">
      <c r="A1" s="55"/>
      <c r="B1" s="8"/>
      <c r="C1" s="8"/>
      <c r="D1" s="8"/>
      <c r="E1" s="33" t="s">
        <v>20</v>
      </c>
      <c r="F1" s="34">
        <f>SUM(Menu!B3)</f>
        <v>44252</v>
      </c>
      <c r="G1" s="1"/>
      <c r="I1" s="146" t="s">
        <v>5</v>
      </c>
      <c r="J1" s="147"/>
      <c r="M1" s="11"/>
    </row>
    <row r="2" spans="1:18" s="2" customFormat="1" ht="23.25" customHeight="1" x14ac:dyDescent="0.15">
      <c r="A2" s="43">
        <f>Menu!B11</f>
        <v>0</v>
      </c>
      <c r="B2" s="44"/>
      <c r="C2" s="44"/>
      <c r="D2" s="42"/>
      <c r="E2" s="35" t="s">
        <v>21</v>
      </c>
      <c r="F2" s="36">
        <f>SUM(Menu!B19)</f>
        <v>4</v>
      </c>
      <c r="I2" s="37"/>
      <c r="J2" s="25" t="s">
        <v>2</v>
      </c>
      <c r="L2" s="148" t="s">
        <v>25</v>
      </c>
      <c r="M2" s="149"/>
      <c r="N2"/>
      <c r="O2"/>
    </row>
    <row r="3" spans="1:18" s="11" customFormat="1" ht="21" customHeight="1" x14ac:dyDescent="0.15">
      <c r="A3" s="13" t="s">
        <v>1</v>
      </c>
      <c r="B3" s="63" t="s">
        <v>0</v>
      </c>
      <c r="C3" s="14" t="s">
        <v>9</v>
      </c>
      <c r="D3" s="38" t="s">
        <v>8</v>
      </c>
      <c r="E3" s="26" t="s">
        <v>6</v>
      </c>
      <c r="F3" s="10" t="s">
        <v>7</v>
      </c>
      <c r="I3" s="26" t="s">
        <v>11</v>
      </c>
      <c r="J3" s="12" t="s">
        <v>3</v>
      </c>
      <c r="L3" s="149"/>
      <c r="M3" s="149"/>
      <c r="N3"/>
      <c r="O3"/>
    </row>
    <row r="4" spans="1:18" ht="21.75" customHeight="1" x14ac:dyDescent="0.2">
      <c r="A4" s="73" t="e">
        <f t="shared" ref="A4:A20" si="0">ROUND(SUM(J4*$F$2),2)</f>
        <v>#DIV/0!</v>
      </c>
      <c r="B4" s="45"/>
      <c r="C4" s="53"/>
      <c r="D4" s="65"/>
      <c r="E4" s="39"/>
      <c r="F4" s="73" t="e">
        <f t="shared" ref="F4:F20" si="1">SUM(E4*A4)</f>
        <v>#DIV/0!</v>
      </c>
      <c r="I4" s="118"/>
      <c r="J4" s="119" t="e">
        <f t="shared" ref="J4:J20" si="2">I4/$I$2</f>
        <v>#DIV/0!</v>
      </c>
      <c r="K4" s="18"/>
      <c r="L4" s="50" t="s">
        <v>26</v>
      </c>
      <c r="M4" s="50">
        <v>0.25</v>
      </c>
      <c r="N4" s="49"/>
      <c r="P4" s="49"/>
      <c r="Q4" s="50"/>
      <c r="R4" s="50"/>
    </row>
    <row r="5" spans="1:18" ht="21.75" customHeight="1" x14ac:dyDescent="0.2">
      <c r="A5" s="74" t="e">
        <f t="shared" si="0"/>
        <v>#DIV/0!</v>
      </c>
      <c r="B5" s="46"/>
      <c r="C5" s="54"/>
      <c r="D5" s="66"/>
      <c r="E5" s="40"/>
      <c r="F5" s="74" t="e">
        <f t="shared" si="1"/>
        <v>#DIV/0!</v>
      </c>
      <c r="I5" s="120"/>
      <c r="J5" s="121" t="e">
        <f t="shared" si="2"/>
        <v>#DIV/0!</v>
      </c>
      <c r="K5" s="18"/>
      <c r="L5" s="50" t="s">
        <v>34</v>
      </c>
      <c r="M5" s="50">
        <v>1.25</v>
      </c>
      <c r="N5" s="49"/>
      <c r="P5" s="49"/>
      <c r="Q5" s="50"/>
      <c r="R5" s="50"/>
    </row>
    <row r="6" spans="1:18" ht="21.75" customHeight="1" x14ac:dyDescent="0.2">
      <c r="A6" s="74" t="e">
        <f t="shared" si="0"/>
        <v>#DIV/0!</v>
      </c>
      <c r="B6" s="46"/>
      <c r="C6" s="54"/>
      <c r="D6" s="66"/>
      <c r="E6" s="40"/>
      <c r="F6" s="74" t="e">
        <f t="shared" si="1"/>
        <v>#DIV/0!</v>
      </c>
      <c r="I6" s="120"/>
      <c r="J6" s="121" t="e">
        <f t="shared" si="2"/>
        <v>#DIV/0!</v>
      </c>
      <c r="K6" s="18"/>
      <c r="L6" s="50" t="s">
        <v>22</v>
      </c>
      <c r="M6" s="50" t="s">
        <v>27</v>
      </c>
      <c r="N6" s="49"/>
      <c r="P6" s="49"/>
      <c r="Q6" s="50"/>
      <c r="R6" s="50"/>
    </row>
    <row r="7" spans="1:18" ht="21.75" customHeight="1" x14ac:dyDescent="0.15">
      <c r="A7" s="74" t="e">
        <f t="shared" si="0"/>
        <v>#DIV/0!</v>
      </c>
      <c r="B7" s="46"/>
      <c r="C7" s="54"/>
      <c r="D7" s="66"/>
      <c r="E7" s="40"/>
      <c r="F7" s="74" t="e">
        <f t="shared" si="1"/>
        <v>#DIV/0!</v>
      </c>
      <c r="I7" s="120"/>
      <c r="J7" s="121" t="e">
        <f t="shared" si="2"/>
        <v>#DIV/0!</v>
      </c>
      <c r="K7" s="18"/>
      <c r="L7" s="50" t="s">
        <v>35</v>
      </c>
      <c r="M7" s="50" t="s">
        <v>32</v>
      </c>
      <c r="Q7" s="50"/>
    </row>
    <row r="8" spans="1:18" ht="21.75" customHeight="1" x14ac:dyDescent="0.15">
      <c r="A8" s="74" t="e">
        <f t="shared" si="0"/>
        <v>#DIV/0!</v>
      </c>
      <c r="B8" s="46"/>
      <c r="C8" s="54"/>
      <c r="D8" s="66"/>
      <c r="E8" s="40"/>
      <c r="F8" s="74" t="e">
        <f t="shared" si="1"/>
        <v>#DIV/0!</v>
      </c>
      <c r="I8" s="120"/>
      <c r="J8" s="121" t="e">
        <f t="shared" si="2"/>
        <v>#DIV/0!</v>
      </c>
      <c r="K8" s="18"/>
      <c r="L8" s="50" t="s">
        <v>23</v>
      </c>
      <c r="M8" s="50">
        <v>1</v>
      </c>
      <c r="Q8" s="50"/>
    </row>
    <row r="9" spans="1:18" ht="21.75" customHeight="1" x14ac:dyDescent="0.15">
      <c r="A9" s="74" t="e">
        <f t="shared" si="0"/>
        <v>#DIV/0!</v>
      </c>
      <c r="B9" s="46"/>
      <c r="C9" s="54"/>
      <c r="D9" s="66"/>
      <c r="E9" s="40"/>
      <c r="F9" s="74" t="e">
        <f t="shared" si="1"/>
        <v>#DIV/0!</v>
      </c>
      <c r="I9" s="120"/>
      <c r="J9" s="121" t="e">
        <f t="shared" si="2"/>
        <v>#DIV/0!</v>
      </c>
      <c r="K9" s="18"/>
      <c r="L9" s="50" t="s">
        <v>24</v>
      </c>
      <c r="M9" s="50" t="s">
        <v>28</v>
      </c>
      <c r="Q9" s="50"/>
    </row>
    <row r="10" spans="1:18" ht="21.75" customHeight="1" x14ac:dyDescent="0.15">
      <c r="A10" s="74" t="e">
        <f t="shared" si="0"/>
        <v>#DIV/0!</v>
      </c>
      <c r="B10" s="46"/>
      <c r="C10" s="54"/>
      <c r="D10" s="66"/>
      <c r="E10" s="40"/>
      <c r="F10" s="74" t="e">
        <f t="shared" si="1"/>
        <v>#DIV/0!</v>
      </c>
      <c r="I10" s="120"/>
      <c r="J10" s="121" t="e">
        <f t="shared" si="2"/>
        <v>#DIV/0!</v>
      </c>
      <c r="K10" s="18"/>
      <c r="L10" s="50" t="s">
        <v>29</v>
      </c>
      <c r="M10" s="50" t="s">
        <v>30</v>
      </c>
      <c r="Q10" s="50"/>
    </row>
    <row r="11" spans="1:18" ht="21.75" customHeight="1" x14ac:dyDescent="0.15">
      <c r="A11" s="74" t="e">
        <f t="shared" si="0"/>
        <v>#DIV/0!</v>
      </c>
      <c r="B11" s="46"/>
      <c r="C11" s="54"/>
      <c r="D11" s="66"/>
      <c r="E11" s="40"/>
      <c r="F11" s="74" t="e">
        <f t="shared" si="1"/>
        <v>#DIV/0!</v>
      </c>
      <c r="I11" s="120"/>
      <c r="J11" s="121" t="e">
        <f t="shared" si="2"/>
        <v>#DIV/0!</v>
      </c>
      <c r="K11" s="18"/>
      <c r="L11" s="51" t="s">
        <v>33</v>
      </c>
      <c r="Q11" s="50"/>
    </row>
    <row r="12" spans="1:18" ht="21.75" customHeight="1" x14ac:dyDescent="0.15">
      <c r="A12" s="74" t="e">
        <f t="shared" si="0"/>
        <v>#DIV/0!</v>
      </c>
      <c r="B12" s="46"/>
      <c r="C12" s="54"/>
      <c r="D12" s="66"/>
      <c r="E12" s="40"/>
      <c r="F12" s="74" t="e">
        <f t="shared" si="1"/>
        <v>#DIV/0!</v>
      </c>
      <c r="I12" s="120"/>
      <c r="J12" s="121" t="e">
        <f t="shared" si="2"/>
        <v>#DIV/0!</v>
      </c>
      <c r="K12" s="18"/>
      <c r="M12" s="11"/>
      <c r="Q12" s="50"/>
    </row>
    <row r="13" spans="1:18" ht="21.75" customHeight="1" x14ac:dyDescent="0.15">
      <c r="A13" s="74" t="e">
        <f t="shared" si="0"/>
        <v>#DIV/0!</v>
      </c>
      <c r="B13" s="46"/>
      <c r="C13" s="54"/>
      <c r="D13" s="66"/>
      <c r="E13" s="40"/>
      <c r="F13" s="74" t="e">
        <f t="shared" si="1"/>
        <v>#DIV/0!</v>
      </c>
      <c r="I13" s="120"/>
      <c r="J13" s="121" t="e">
        <f t="shared" si="2"/>
        <v>#DIV/0!</v>
      </c>
      <c r="K13" s="18"/>
      <c r="M13" s="11"/>
      <c r="Q13" s="50"/>
    </row>
    <row r="14" spans="1:18" ht="21.75" customHeight="1" x14ac:dyDescent="0.15">
      <c r="A14" s="74" t="e">
        <f t="shared" si="0"/>
        <v>#DIV/0!</v>
      </c>
      <c r="B14" s="46"/>
      <c r="C14" s="54"/>
      <c r="D14" s="66"/>
      <c r="E14" s="40"/>
      <c r="F14" s="74" t="e">
        <f t="shared" si="1"/>
        <v>#DIV/0!</v>
      </c>
      <c r="I14" s="120"/>
      <c r="J14" s="121" t="e">
        <f t="shared" si="2"/>
        <v>#DIV/0!</v>
      </c>
      <c r="K14" s="18"/>
      <c r="Q14" s="50"/>
    </row>
    <row r="15" spans="1:18" ht="21.75" customHeight="1" x14ac:dyDescent="0.15">
      <c r="A15" s="74" t="e">
        <f t="shared" si="0"/>
        <v>#DIV/0!</v>
      </c>
      <c r="B15" s="46"/>
      <c r="C15" s="54"/>
      <c r="D15" s="66"/>
      <c r="E15" s="40"/>
      <c r="F15" s="74" t="e">
        <f t="shared" si="1"/>
        <v>#DIV/0!</v>
      </c>
      <c r="I15" s="120"/>
      <c r="J15" s="121" t="e">
        <f t="shared" si="2"/>
        <v>#DIV/0!</v>
      </c>
      <c r="K15" s="18"/>
      <c r="Q15" s="50"/>
    </row>
    <row r="16" spans="1:18" ht="21.75" customHeight="1" x14ac:dyDescent="0.15">
      <c r="A16" s="74" t="e">
        <f t="shared" si="0"/>
        <v>#DIV/0!</v>
      </c>
      <c r="B16" s="46"/>
      <c r="C16" s="54"/>
      <c r="D16" s="66"/>
      <c r="E16" s="40"/>
      <c r="F16" s="74" t="e">
        <f t="shared" si="1"/>
        <v>#DIV/0!</v>
      </c>
      <c r="I16" s="120"/>
      <c r="J16" s="121" t="e">
        <f t="shared" si="2"/>
        <v>#DIV/0!</v>
      </c>
      <c r="K16" s="18"/>
      <c r="Q16" s="50"/>
    </row>
    <row r="17" spans="1:12" ht="21.75" customHeight="1" x14ac:dyDescent="0.15">
      <c r="A17" s="74" t="e">
        <f t="shared" si="0"/>
        <v>#DIV/0!</v>
      </c>
      <c r="B17" s="46"/>
      <c r="C17" s="54"/>
      <c r="D17" s="66"/>
      <c r="E17" s="40"/>
      <c r="F17" s="74" t="e">
        <f t="shared" si="1"/>
        <v>#DIV/0!</v>
      </c>
      <c r="I17" s="120"/>
      <c r="J17" s="121" t="e">
        <f t="shared" si="2"/>
        <v>#DIV/0!</v>
      </c>
      <c r="K17" s="18"/>
    </row>
    <row r="18" spans="1:12" ht="21.75" customHeight="1" x14ac:dyDescent="0.15">
      <c r="A18" s="75" t="e">
        <f t="shared" si="0"/>
        <v>#DIV/0!</v>
      </c>
      <c r="B18" s="46"/>
      <c r="C18" s="54"/>
      <c r="D18" s="66"/>
      <c r="E18" s="40"/>
      <c r="F18" s="75" t="e">
        <f t="shared" si="1"/>
        <v>#DIV/0!</v>
      </c>
      <c r="I18" s="120"/>
      <c r="J18" s="121" t="e">
        <f t="shared" si="2"/>
        <v>#DIV/0!</v>
      </c>
      <c r="K18" s="18"/>
    </row>
    <row r="19" spans="1:12" ht="21.75" customHeight="1" x14ac:dyDescent="0.15">
      <c r="A19" s="75" t="e">
        <f t="shared" si="0"/>
        <v>#DIV/0!</v>
      </c>
      <c r="B19" s="46"/>
      <c r="C19" s="54"/>
      <c r="D19" s="66"/>
      <c r="E19" s="40"/>
      <c r="F19" s="75" t="e">
        <f t="shared" si="1"/>
        <v>#DIV/0!</v>
      </c>
      <c r="I19" s="120"/>
      <c r="J19" s="121" t="e">
        <f t="shared" si="2"/>
        <v>#DIV/0!</v>
      </c>
    </row>
    <row r="20" spans="1:12" ht="21.75" customHeight="1" x14ac:dyDescent="0.15">
      <c r="A20" s="75" t="e">
        <f t="shared" si="0"/>
        <v>#DIV/0!</v>
      </c>
      <c r="B20" s="56"/>
      <c r="C20" s="64"/>
      <c r="D20" s="67"/>
      <c r="E20" s="40"/>
      <c r="F20" s="76" t="e">
        <f t="shared" si="1"/>
        <v>#DIV/0!</v>
      </c>
      <c r="I20" s="122"/>
      <c r="J20" s="123" t="e">
        <f t="shared" si="2"/>
        <v>#DIV/0!</v>
      </c>
    </row>
    <row r="21" spans="1:12" s="3" customFormat="1" ht="22.5" customHeight="1" x14ac:dyDescent="0.15">
      <c r="A21" s="77" t="s">
        <v>19</v>
      </c>
      <c r="B21" s="78"/>
      <c r="C21" s="78"/>
      <c r="D21" s="79" t="s">
        <v>41</v>
      </c>
      <c r="E21" s="79"/>
      <c r="F21" s="80"/>
      <c r="G21"/>
      <c r="H21"/>
      <c r="L21" s="32"/>
    </row>
    <row r="22" spans="1:12" ht="31.5" customHeight="1" x14ac:dyDescent="0.15">
      <c r="A22" s="150"/>
      <c r="B22" s="151"/>
      <c r="C22" s="151"/>
      <c r="D22" s="151"/>
      <c r="E22" s="151"/>
      <c r="F22" s="152"/>
    </row>
    <row r="23" spans="1:12" ht="29.25" customHeight="1" x14ac:dyDescent="0.15">
      <c r="A23" s="153"/>
      <c r="B23" s="154"/>
      <c r="C23" s="154"/>
      <c r="D23" s="154"/>
      <c r="E23" s="154"/>
      <c r="F23" s="155"/>
    </row>
    <row r="24" spans="1:12" ht="29.25" customHeight="1" x14ac:dyDescent="0.15">
      <c r="A24" s="153"/>
      <c r="B24" s="154"/>
      <c r="C24" s="154"/>
      <c r="D24" s="154"/>
      <c r="E24" s="154"/>
      <c r="F24" s="155"/>
    </row>
    <row r="25" spans="1:12" ht="29.25" customHeight="1" x14ac:dyDescent="0.15">
      <c r="A25" s="153"/>
      <c r="B25" s="154"/>
      <c r="C25" s="154"/>
      <c r="D25" s="154"/>
      <c r="E25" s="154"/>
      <c r="F25" s="155"/>
    </row>
    <row r="26" spans="1:12" ht="29.25" customHeight="1" x14ac:dyDescent="0.15">
      <c r="A26" s="153"/>
      <c r="B26" s="154"/>
      <c r="C26" s="154"/>
      <c r="D26" s="154"/>
      <c r="E26" s="154"/>
      <c r="F26" s="155"/>
    </row>
    <row r="27" spans="1:12" ht="29.25" customHeight="1" x14ac:dyDescent="0.15">
      <c r="A27" s="153"/>
      <c r="B27" s="154"/>
      <c r="C27" s="154"/>
      <c r="D27" s="154"/>
      <c r="E27" s="154"/>
      <c r="F27" s="155"/>
    </row>
    <row r="28" spans="1:12" s="3" customFormat="1" ht="29.25" customHeight="1" x14ac:dyDescent="0.15">
      <c r="A28" s="153"/>
      <c r="B28" s="154"/>
      <c r="C28" s="154"/>
      <c r="D28" s="154"/>
      <c r="E28" s="154"/>
      <c r="F28" s="155"/>
      <c r="G28"/>
      <c r="H28"/>
    </row>
    <row r="29" spans="1:12" ht="29.25" customHeight="1" x14ac:dyDescent="0.15">
      <c r="A29" s="153"/>
      <c r="B29" s="154"/>
      <c r="C29" s="154"/>
      <c r="D29" s="154"/>
      <c r="E29" s="154"/>
      <c r="F29" s="155"/>
      <c r="I29" s="3"/>
      <c r="J29" s="3"/>
      <c r="K29" s="3"/>
      <c r="L29" s="3"/>
    </row>
    <row r="30" spans="1:12" ht="29.25" customHeight="1" x14ac:dyDescent="0.15">
      <c r="A30" s="153"/>
      <c r="B30" s="154"/>
      <c r="C30" s="154"/>
      <c r="D30" s="154"/>
      <c r="E30" s="154"/>
      <c r="F30" s="155"/>
      <c r="I30" s="3"/>
      <c r="J30" s="3"/>
      <c r="K30" s="3"/>
      <c r="L30" s="3"/>
    </row>
    <row r="31" spans="1:12" ht="29.25" customHeight="1" x14ac:dyDescent="0.15">
      <c r="A31" s="153"/>
      <c r="B31" s="154"/>
      <c r="C31" s="154"/>
      <c r="D31" s="154"/>
      <c r="E31" s="154"/>
      <c r="F31" s="155"/>
      <c r="I31" s="3"/>
      <c r="J31" s="3"/>
      <c r="K31" s="3"/>
      <c r="L31" s="3"/>
    </row>
    <row r="32" spans="1:12" ht="29.25" customHeight="1" x14ac:dyDescent="0.15">
      <c r="A32" s="156"/>
      <c r="B32" s="157"/>
      <c r="C32" s="157"/>
      <c r="D32" s="157"/>
      <c r="E32" s="157"/>
      <c r="F32" s="158"/>
    </row>
    <row r="33" spans="5:12" x14ac:dyDescent="0.15">
      <c r="E33"/>
      <c r="I33"/>
      <c r="J33" s="3"/>
    </row>
    <row r="34" spans="5:12" x14ac:dyDescent="0.15">
      <c r="E34"/>
      <c r="I34"/>
    </row>
    <row r="35" spans="5:12" x14ac:dyDescent="0.15">
      <c r="E35"/>
      <c r="I35"/>
    </row>
    <row r="36" spans="5:12" x14ac:dyDescent="0.15">
      <c r="E36"/>
      <c r="I36"/>
    </row>
    <row r="38" spans="5:12" ht="14" x14ac:dyDescent="0.15">
      <c r="E38"/>
      <c r="I38"/>
      <c r="L38" s="52"/>
    </row>
    <row r="39" spans="5:12" ht="14" x14ac:dyDescent="0.15">
      <c r="E39"/>
      <c r="I39"/>
      <c r="L39" s="52"/>
    </row>
  </sheetData>
  <mergeCells count="13">
    <mergeCell ref="I1:J1"/>
    <mergeCell ref="L2:M3"/>
    <mergeCell ref="A22:F22"/>
    <mergeCell ref="A23:F23"/>
    <mergeCell ref="A24:F24"/>
    <mergeCell ref="A30:F30"/>
    <mergeCell ref="A31:F31"/>
    <mergeCell ref="A32:F32"/>
    <mergeCell ref="A25:F25"/>
    <mergeCell ref="A26:F26"/>
    <mergeCell ref="A27:F27"/>
    <mergeCell ref="A28:F28"/>
    <mergeCell ref="A29:F29"/>
  </mergeCells>
  <pageMargins left="0.63" right="0.3" top="0.39370078740157483" bottom="0.43307086614173229" header="0.23622047244094491" footer="0.1968503937007874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R39"/>
  <sheetViews>
    <sheetView showZeros="0" zoomScaleNormal="100" workbookViewId="0">
      <selection activeCell="A23" sqref="A23:F23"/>
    </sheetView>
  </sheetViews>
  <sheetFormatPr baseColWidth="10" defaultColWidth="11.5" defaultRowHeight="13" outlineLevelCol="1" x14ac:dyDescent="0.15"/>
  <cols>
    <col min="1" max="1" width="10" customWidth="1"/>
    <col min="2" max="2" width="9" customWidth="1"/>
    <col min="3" max="3" width="30.5" customWidth="1"/>
    <col min="4" max="4" width="15.83203125" customWidth="1"/>
    <col min="5" max="5" width="14.5" style="27" customWidth="1"/>
    <col min="6" max="6" width="15.33203125" customWidth="1"/>
    <col min="7" max="7" width="2.33203125" customWidth="1"/>
    <col min="8" max="8" width="2.5" customWidth="1"/>
    <col min="9" max="9" width="13.1640625" style="28" customWidth="1" outlineLevel="1"/>
    <col min="10" max="10" width="10.5" customWidth="1" outlineLevel="1"/>
    <col min="11" max="11" width="2.5" customWidth="1"/>
    <col min="12" max="12" width="19.6640625" style="16" customWidth="1"/>
    <col min="13" max="13" width="12.5" bestFit="1" customWidth="1"/>
    <col min="14" max="14" width="13" customWidth="1"/>
    <col min="15" max="15" width="4.1640625" bestFit="1" customWidth="1"/>
  </cols>
  <sheetData>
    <row r="1" spans="1:18" ht="26.25" customHeight="1" x14ac:dyDescent="0.15">
      <c r="A1" s="55"/>
      <c r="B1" s="8"/>
      <c r="C1" s="8"/>
      <c r="D1" s="8"/>
      <c r="E1" s="33" t="s">
        <v>20</v>
      </c>
      <c r="F1" s="34">
        <f>SUM(Menu!B3)</f>
        <v>44252</v>
      </c>
      <c r="G1" s="1"/>
      <c r="I1" s="146" t="s">
        <v>5</v>
      </c>
      <c r="J1" s="147"/>
      <c r="M1" s="11"/>
    </row>
    <row r="2" spans="1:18" s="2" customFormat="1" ht="23.25" customHeight="1" x14ac:dyDescent="0.15">
      <c r="A2" s="43" t="str">
        <f>Menu!B13</f>
        <v>Panna Cotta mit Rote Bete und Birnen in Rotweinreduktion</v>
      </c>
      <c r="B2" s="44"/>
      <c r="C2" s="44"/>
      <c r="D2" s="42"/>
      <c r="E2" s="35" t="s">
        <v>21</v>
      </c>
      <c r="F2" s="36">
        <f>SUM(Menu!B19)</f>
        <v>4</v>
      </c>
      <c r="I2" s="37">
        <v>4</v>
      </c>
      <c r="J2" s="25" t="s">
        <v>2</v>
      </c>
      <c r="L2" s="148" t="s">
        <v>25</v>
      </c>
      <c r="M2" s="149"/>
      <c r="N2"/>
      <c r="O2"/>
    </row>
    <row r="3" spans="1:18" s="11" customFormat="1" ht="21" customHeight="1" x14ac:dyDescent="0.15">
      <c r="A3" s="13" t="s">
        <v>1</v>
      </c>
      <c r="B3" s="63" t="s">
        <v>0</v>
      </c>
      <c r="C3" s="14" t="s">
        <v>10</v>
      </c>
      <c r="D3" s="38" t="s">
        <v>8</v>
      </c>
      <c r="E3" s="26" t="s">
        <v>6</v>
      </c>
      <c r="F3" s="10" t="s">
        <v>7</v>
      </c>
      <c r="I3" s="26" t="s">
        <v>11</v>
      </c>
      <c r="J3" s="12" t="s">
        <v>3</v>
      </c>
      <c r="L3" s="149"/>
      <c r="M3" s="149"/>
      <c r="N3"/>
      <c r="O3"/>
    </row>
    <row r="4" spans="1:18" ht="21.75" customHeight="1" x14ac:dyDescent="0.2">
      <c r="A4" s="73">
        <v>0.5</v>
      </c>
      <c r="B4" s="45" t="s">
        <v>34</v>
      </c>
      <c r="C4" s="53" t="s">
        <v>117</v>
      </c>
      <c r="D4" s="65"/>
      <c r="E4" s="39"/>
      <c r="F4" s="73">
        <f>SUM(E4*A4)</f>
        <v>0</v>
      </c>
      <c r="I4" s="118">
        <v>0.5</v>
      </c>
      <c r="J4" s="119">
        <f t="shared" ref="J4:J20" si="0">I4/$I$2</f>
        <v>0.125</v>
      </c>
      <c r="K4" s="18"/>
      <c r="L4" s="50" t="s">
        <v>26</v>
      </c>
      <c r="M4" s="50">
        <v>0.25</v>
      </c>
      <c r="N4" s="49"/>
      <c r="P4" s="49"/>
      <c r="Q4" s="50"/>
      <c r="R4" s="50"/>
    </row>
    <row r="5" spans="1:18" ht="21.75" customHeight="1" x14ac:dyDescent="0.2">
      <c r="A5" s="74">
        <v>2</v>
      </c>
      <c r="B5" s="46" t="s">
        <v>22</v>
      </c>
      <c r="C5" s="54" t="s">
        <v>118</v>
      </c>
      <c r="D5" s="66"/>
      <c r="E5" s="40"/>
      <c r="F5" s="74">
        <f t="shared" ref="F5:F20" si="1">SUM(E5*A5)</f>
        <v>0</v>
      </c>
      <c r="I5" s="120">
        <v>2</v>
      </c>
      <c r="J5" s="121">
        <f t="shared" si="0"/>
        <v>0.5</v>
      </c>
      <c r="K5" s="18"/>
      <c r="L5" s="50" t="s">
        <v>34</v>
      </c>
      <c r="M5" s="50">
        <v>1.25</v>
      </c>
      <c r="N5" s="49"/>
      <c r="P5" s="49"/>
      <c r="Q5" s="50"/>
      <c r="R5" s="50"/>
    </row>
    <row r="6" spans="1:18" ht="21.75" customHeight="1" x14ac:dyDescent="0.2">
      <c r="A6" s="74">
        <v>3</v>
      </c>
      <c r="B6" s="46" t="s">
        <v>119</v>
      </c>
      <c r="C6" s="54" t="s">
        <v>120</v>
      </c>
      <c r="D6" s="66"/>
      <c r="E6" s="40"/>
      <c r="F6" s="74">
        <f t="shared" si="1"/>
        <v>0</v>
      </c>
      <c r="I6" s="120">
        <v>3</v>
      </c>
      <c r="J6" s="121">
        <f t="shared" si="0"/>
        <v>0.75</v>
      </c>
      <c r="K6" s="18"/>
      <c r="L6" s="50" t="s">
        <v>22</v>
      </c>
      <c r="M6" s="50" t="s">
        <v>27</v>
      </c>
      <c r="N6" s="49"/>
      <c r="P6" s="49"/>
      <c r="Q6" s="50"/>
      <c r="R6" s="50"/>
    </row>
    <row r="7" spans="1:18" ht="21.75" customHeight="1" x14ac:dyDescent="0.15">
      <c r="A7" s="74">
        <v>1</v>
      </c>
      <c r="B7" s="46" t="s">
        <v>34</v>
      </c>
      <c r="C7" s="54" t="s">
        <v>121</v>
      </c>
      <c r="D7" s="66"/>
      <c r="E7" s="40"/>
      <c r="F7" s="74">
        <f t="shared" si="1"/>
        <v>0</v>
      </c>
      <c r="I7" s="120">
        <v>1</v>
      </c>
      <c r="J7" s="121">
        <f t="shared" si="0"/>
        <v>0.25</v>
      </c>
      <c r="K7" s="18"/>
      <c r="L7" s="50" t="s">
        <v>31</v>
      </c>
      <c r="M7" s="50" t="s">
        <v>32</v>
      </c>
      <c r="Q7" s="50"/>
    </row>
    <row r="8" spans="1:18" ht="21.75" customHeight="1" x14ac:dyDescent="0.15">
      <c r="A8" s="74">
        <v>4</v>
      </c>
      <c r="B8" s="46" t="s">
        <v>22</v>
      </c>
      <c r="C8" s="54" t="s">
        <v>122</v>
      </c>
      <c r="D8" s="66"/>
      <c r="E8" s="40"/>
      <c r="F8" s="74">
        <f t="shared" si="1"/>
        <v>0</v>
      </c>
      <c r="I8" s="120">
        <v>4</v>
      </c>
      <c r="J8" s="121">
        <f t="shared" si="0"/>
        <v>1</v>
      </c>
      <c r="K8" s="18"/>
      <c r="L8" s="50" t="s">
        <v>23</v>
      </c>
      <c r="M8" s="50">
        <v>1</v>
      </c>
      <c r="Q8" s="50"/>
    </row>
    <row r="9" spans="1:18" ht="21.75" customHeight="1" x14ac:dyDescent="0.15">
      <c r="A9" s="74">
        <v>1</v>
      </c>
      <c r="B9" s="46" t="s">
        <v>123</v>
      </c>
      <c r="C9" s="54" t="s">
        <v>124</v>
      </c>
      <c r="D9" s="66"/>
      <c r="E9" s="40"/>
      <c r="F9" s="74">
        <f t="shared" si="1"/>
        <v>0</v>
      </c>
      <c r="I9" s="120">
        <v>1</v>
      </c>
      <c r="J9" s="121">
        <f t="shared" si="0"/>
        <v>0.25</v>
      </c>
      <c r="K9" s="18"/>
      <c r="L9" s="50" t="s">
        <v>24</v>
      </c>
      <c r="M9" s="50" t="s">
        <v>28</v>
      </c>
      <c r="Q9" s="50"/>
    </row>
    <row r="10" spans="1:18" ht="21.75" customHeight="1" x14ac:dyDescent="0.15">
      <c r="A10" s="74">
        <v>1</v>
      </c>
      <c r="B10" s="46" t="s">
        <v>24</v>
      </c>
      <c r="C10" s="54" t="s">
        <v>125</v>
      </c>
      <c r="D10" s="66" t="s">
        <v>126</v>
      </c>
      <c r="E10" s="40"/>
      <c r="F10" s="74">
        <f t="shared" si="1"/>
        <v>0</v>
      </c>
      <c r="I10" s="120">
        <v>1</v>
      </c>
      <c r="J10" s="121">
        <f t="shared" si="0"/>
        <v>0.25</v>
      </c>
      <c r="K10" s="18"/>
      <c r="L10" s="50" t="s">
        <v>29</v>
      </c>
      <c r="M10" s="50" t="s">
        <v>30</v>
      </c>
      <c r="Q10" s="50"/>
    </row>
    <row r="11" spans="1:18" ht="21.75" customHeight="1" x14ac:dyDescent="0.15">
      <c r="A11" s="74">
        <v>2</v>
      </c>
      <c r="B11" s="46" t="s">
        <v>24</v>
      </c>
      <c r="C11" s="54" t="s">
        <v>127</v>
      </c>
      <c r="D11" s="66" t="s">
        <v>128</v>
      </c>
      <c r="E11" s="40"/>
      <c r="F11" s="74">
        <f t="shared" si="1"/>
        <v>0</v>
      </c>
      <c r="I11" s="120">
        <v>2</v>
      </c>
      <c r="J11" s="121">
        <f t="shared" si="0"/>
        <v>0.5</v>
      </c>
      <c r="K11" s="18"/>
      <c r="L11" s="51" t="s">
        <v>33</v>
      </c>
      <c r="Q11" s="50"/>
    </row>
    <row r="12" spans="1:18" ht="21.75" customHeight="1" x14ac:dyDescent="0.15">
      <c r="A12" s="74">
        <f t="shared" ref="A12:A20" si="2">ROUND(SUM(J12*$F$2),2)</f>
        <v>0</v>
      </c>
      <c r="B12" s="46"/>
      <c r="C12" s="54" t="s">
        <v>131</v>
      </c>
      <c r="D12" s="66"/>
      <c r="E12" s="40"/>
      <c r="F12" s="74">
        <f t="shared" si="1"/>
        <v>0</v>
      </c>
      <c r="I12" s="120"/>
      <c r="J12" s="121">
        <f t="shared" si="0"/>
        <v>0</v>
      </c>
      <c r="K12" s="18"/>
      <c r="M12" s="11"/>
      <c r="Q12" s="50"/>
    </row>
    <row r="13" spans="1:18" ht="21.75" customHeight="1" x14ac:dyDescent="0.15">
      <c r="A13" s="74">
        <f t="shared" si="2"/>
        <v>0</v>
      </c>
      <c r="B13" s="46"/>
      <c r="C13" s="54"/>
      <c r="D13" s="66"/>
      <c r="E13" s="40"/>
      <c r="F13" s="74">
        <f t="shared" si="1"/>
        <v>0</v>
      </c>
      <c r="I13" s="120"/>
      <c r="J13" s="121">
        <f t="shared" si="0"/>
        <v>0</v>
      </c>
      <c r="K13" s="18"/>
      <c r="M13" s="11"/>
      <c r="Q13" s="50"/>
    </row>
    <row r="14" spans="1:18" ht="21.75" customHeight="1" x14ac:dyDescent="0.15">
      <c r="A14" s="74">
        <f t="shared" si="2"/>
        <v>0</v>
      </c>
      <c r="B14" s="46"/>
      <c r="C14" s="54"/>
      <c r="D14" s="66"/>
      <c r="E14" s="40"/>
      <c r="F14" s="74">
        <f t="shared" si="1"/>
        <v>0</v>
      </c>
      <c r="I14" s="120"/>
      <c r="J14" s="121">
        <f t="shared" si="0"/>
        <v>0</v>
      </c>
      <c r="K14" s="18"/>
      <c r="Q14" s="50"/>
    </row>
    <row r="15" spans="1:18" ht="21.75" customHeight="1" x14ac:dyDescent="0.15">
      <c r="A15" s="74">
        <f t="shared" si="2"/>
        <v>0</v>
      </c>
      <c r="B15" s="46"/>
      <c r="C15" s="54"/>
      <c r="D15" s="66"/>
      <c r="E15" s="40"/>
      <c r="F15" s="74">
        <f t="shared" si="1"/>
        <v>0</v>
      </c>
      <c r="I15" s="120"/>
      <c r="J15" s="121">
        <f t="shared" si="0"/>
        <v>0</v>
      </c>
      <c r="K15" s="18"/>
      <c r="Q15" s="50"/>
    </row>
    <row r="16" spans="1:18" ht="21.75" customHeight="1" x14ac:dyDescent="0.15">
      <c r="A16" s="74">
        <f t="shared" si="2"/>
        <v>0</v>
      </c>
      <c r="B16" s="46"/>
      <c r="C16" s="54"/>
      <c r="D16" s="66"/>
      <c r="E16" s="40"/>
      <c r="F16" s="74">
        <f t="shared" si="1"/>
        <v>0</v>
      </c>
      <c r="I16" s="120"/>
      <c r="J16" s="121">
        <f t="shared" si="0"/>
        <v>0</v>
      </c>
      <c r="K16" s="18"/>
      <c r="Q16" s="50"/>
    </row>
    <row r="17" spans="1:12" ht="21.75" customHeight="1" x14ac:dyDescent="0.15">
      <c r="A17" s="74">
        <f t="shared" si="2"/>
        <v>0</v>
      </c>
      <c r="B17" s="46"/>
      <c r="C17" s="54"/>
      <c r="D17" s="66"/>
      <c r="E17" s="40"/>
      <c r="F17" s="74">
        <f t="shared" si="1"/>
        <v>0</v>
      </c>
      <c r="I17" s="120"/>
      <c r="J17" s="121">
        <f t="shared" si="0"/>
        <v>0</v>
      </c>
      <c r="K17" s="18"/>
    </row>
    <row r="18" spans="1:12" ht="21.75" customHeight="1" x14ac:dyDescent="0.15">
      <c r="A18" s="75">
        <f t="shared" si="2"/>
        <v>0</v>
      </c>
      <c r="B18" s="46"/>
      <c r="C18" s="54"/>
      <c r="D18" s="66"/>
      <c r="E18" s="40"/>
      <c r="F18" s="75">
        <f t="shared" si="1"/>
        <v>0</v>
      </c>
      <c r="I18" s="120"/>
      <c r="J18" s="121">
        <f t="shared" si="0"/>
        <v>0</v>
      </c>
      <c r="K18" s="18"/>
    </row>
    <row r="19" spans="1:12" ht="21.75" customHeight="1" x14ac:dyDescent="0.15">
      <c r="A19" s="75">
        <f t="shared" si="2"/>
        <v>0</v>
      </c>
      <c r="B19" s="46"/>
      <c r="C19" s="54"/>
      <c r="D19" s="66"/>
      <c r="E19" s="40"/>
      <c r="F19" s="75">
        <f t="shared" si="1"/>
        <v>0</v>
      </c>
      <c r="I19" s="120"/>
      <c r="J19" s="121">
        <f t="shared" si="0"/>
        <v>0</v>
      </c>
    </row>
    <row r="20" spans="1:12" ht="21.75" customHeight="1" x14ac:dyDescent="0.15">
      <c r="A20" s="75">
        <f t="shared" si="2"/>
        <v>0</v>
      </c>
      <c r="B20" s="56"/>
      <c r="C20" s="64"/>
      <c r="D20" s="67"/>
      <c r="E20" s="40"/>
      <c r="F20" s="76">
        <f t="shared" si="1"/>
        <v>0</v>
      </c>
      <c r="I20" s="122"/>
      <c r="J20" s="123">
        <f t="shared" si="0"/>
        <v>0</v>
      </c>
    </row>
    <row r="21" spans="1:12" s="3" customFormat="1" ht="22.5" customHeight="1" x14ac:dyDescent="0.15">
      <c r="A21" s="77" t="s">
        <v>19</v>
      </c>
      <c r="B21" s="78"/>
      <c r="C21" s="78"/>
      <c r="D21" s="79" t="s">
        <v>41</v>
      </c>
      <c r="E21" s="79"/>
      <c r="F21" s="80"/>
      <c r="G21"/>
      <c r="H21"/>
      <c r="L21" s="32"/>
    </row>
    <row r="22" spans="1:12" ht="31.5" customHeight="1" x14ac:dyDescent="0.15">
      <c r="A22" s="159" t="s">
        <v>129</v>
      </c>
      <c r="B22" s="151"/>
      <c r="C22" s="151"/>
      <c r="D22" s="151"/>
      <c r="E22" s="151"/>
      <c r="F22" s="152"/>
    </row>
    <row r="23" spans="1:12" ht="297.5" customHeight="1" x14ac:dyDescent="0.15">
      <c r="A23" s="153" t="s">
        <v>130</v>
      </c>
      <c r="B23" s="154"/>
      <c r="C23" s="154"/>
      <c r="D23" s="154"/>
      <c r="E23" s="154"/>
      <c r="F23" s="155"/>
    </row>
    <row r="24" spans="1:12" ht="31.5" customHeight="1" x14ac:dyDescent="0.15">
      <c r="A24" s="153"/>
      <c r="B24" s="154"/>
      <c r="C24" s="154"/>
      <c r="D24" s="154"/>
      <c r="E24" s="154"/>
      <c r="F24" s="155"/>
    </row>
    <row r="25" spans="1:12" ht="31.5" customHeight="1" x14ac:dyDescent="0.15">
      <c r="A25" s="153"/>
      <c r="B25" s="154"/>
      <c r="C25" s="154"/>
      <c r="D25" s="154"/>
      <c r="E25" s="154"/>
      <c r="F25" s="155"/>
    </row>
    <row r="26" spans="1:12" ht="31.5" customHeight="1" x14ac:dyDescent="0.15">
      <c r="A26" s="153"/>
      <c r="B26" s="154"/>
      <c r="C26" s="154"/>
      <c r="D26" s="154"/>
      <c r="E26" s="154"/>
      <c r="F26" s="155"/>
    </row>
    <row r="27" spans="1:12" ht="31.5" customHeight="1" x14ac:dyDescent="0.15">
      <c r="A27" s="153"/>
      <c r="B27" s="154"/>
      <c r="C27" s="154"/>
      <c r="D27" s="154"/>
      <c r="E27" s="154"/>
      <c r="F27" s="155"/>
    </row>
    <row r="28" spans="1:12" s="3" customFormat="1" ht="29.25" customHeight="1" x14ac:dyDescent="0.15">
      <c r="A28" s="153"/>
      <c r="B28" s="154"/>
      <c r="C28" s="154"/>
      <c r="D28" s="154"/>
      <c r="E28" s="154"/>
      <c r="F28" s="155"/>
      <c r="G28"/>
      <c r="H28"/>
    </row>
    <row r="29" spans="1:12" ht="29.25" customHeight="1" x14ac:dyDescent="0.15">
      <c r="A29" s="153"/>
      <c r="B29" s="154"/>
      <c r="C29" s="154"/>
      <c r="D29" s="154"/>
      <c r="E29" s="154"/>
      <c r="F29" s="155"/>
      <c r="I29" s="3"/>
      <c r="J29" s="3"/>
      <c r="K29" s="3"/>
      <c r="L29" s="3"/>
    </row>
    <row r="30" spans="1:12" ht="29.25" customHeight="1" x14ac:dyDescent="0.15">
      <c r="A30" s="153"/>
      <c r="B30" s="154"/>
      <c r="C30" s="154"/>
      <c r="D30" s="154"/>
      <c r="E30" s="154"/>
      <c r="F30" s="155"/>
      <c r="I30" s="3"/>
      <c r="J30" s="3"/>
      <c r="K30" s="3"/>
      <c r="L30" s="3"/>
    </row>
    <row r="31" spans="1:12" ht="29.25" customHeight="1" x14ac:dyDescent="0.15">
      <c r="A31" s="153"/>
      <c r="B31" s="154"/>
      <c r="C31" s="154"/>
      <c r="D31" s="154"/>
      <c r="E31" s="154"/>
      <c r="F31" s="155"/>
      <c r="I31" s="3"/>
      <c r="J31" s="3"/>
      <c r="K31" s="3"/>
      <c r="L31" s="3"/>
    </row>
    <row r="32" spans="1:12" ht="29.25" customHeight="1" x14ac:dyDescent="0.15">
      <c r="A32" s="156"/>
      <c r="B32" s="157"/>
      <c r="C32" s="157"/>
      <c r="D32" s="157"/>
      <c r="E32" s="157"/>
      <c r="F32" s="158"/>
    </row>
    <row r="33" spans="5:12" x14ac:dyDescent="0.15">
      <c r="E33"/>
      <c r="I33"/>
      <c r="J33" s="3"/>
    </row>
    <row r="34" spans="5:12" x14ac:dyDescent="0.15">
      <c r="E34"/>
      <c r="I34"/>
    </row>
    <row r="35" spans="5:12" x14ac:dyDescent="0.15">
      <c r="E35"/>
      <c r="I35"/>
    </row>
    <row r="36" spans="5:12" x14ac:dyDescent="0.15">
      <c r="E36"/>
      <c r="I36"/>
    </row>
    <row r="38" spans="5:12" ht="14" x14ac:dyDescent="0.15">
      <c r="E38"/>
      <c r="I38"/>
      <c r="L38" s="52"/>
    </row>
    <row r="39" spans="5:12" ht="14" x14ac:dyDescent="0.15">
      <c r="E39"/>
      <c r="I39"/>
      <c r="L39" s="52"/>
    </row>
  </sheetData>
  <mergeCells count="13">
    <mergeCell ref="I1:J1"/>
    <mergeCell ref="L2:M3"/>
    <mergeCell ref="A22:F22"/>
    <mergeCell ref="A23:F23"/>
    <mergeCell ref="A24:F24"/>
    <mergeCell ref="A30:F30"/>
    <mergeCell ref="A31:F31"/>
    <mergeCell ref="A32:F32"/>
    <mergeCell ref="A25:F25"/>
    <mergeCell ref="A26:F26"/>
    <mergeCell ref="A27:F27"/>
    <mergeCell ref="A28:F28"/>
    <mergeCell ref="A29:F29"/>
  </mergeCells>
  <phoneticPr fontId="0" type="noConversion"/>
  <pageMargins left="0.63" right="0.3" top="0.39370078740157483" bottom="0.43307086614173229" header="0.23622047244094491" footer="0.1968503937007874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R39"/>
  <sheetViews>
    <sheetView showZeros="0" zoomScaleNormal="100" workbookViewId="0">
      <selection activeCell="C14" sqref="C14"/>
    </sheetView>
  </sheetViews>
  <sheetFormatPr baseColWidth="10" defaultColWidth="11.5" defaultRowHeight="13" outlineLevelCol="1" x14ac:dyDescent="0.15"/>
  <cols>
    <col min="1" max="1" width="10" customWidth="1"/>
    <col min="2" max="2" width="9" customWidth="1"/>
    <col min="3" max="3" width="30.5" customWidth="1"/>
    <col min="4" max="4" width="15.83203125" customWidth="1"/>
    <col min="5" max="5" width="14.5" style="27" customWidth="1"/>
    <col min="6" max="6" width="15.33203125" customWidth="1"/>
    <col min="7" max="7" width="2.33203125" customWidth="1"/>
    <col min="8" max="8" width="2.5" customWidth="1"/>
    <col min="9" max="9" width="13.1640625" style="28" customWidth="1" outlineLevel="1"/>
    <col min="10" max="10" width="10.5" customWidth="1" outlineLevel="1"/>
    <col min="11" max="11" width="2.5" customWidth="1"/>
    <col min="12" max="12" width="19.6640625" style="16" customWidth="1"/>
    <col min="13" max="13" width="12.5" bestFit="1" customWidth="1"/>
    <col min="14" max="14" width="13" customWidth="1"/>
    <col min="15" max="15" width="4.1640625" bestFit="1" customWidth="1"/>
  </cols>
  <sheetData>
    <row r="1" spans="1:18" ht="26.25" customHeight="1" x14ac:dyDescent="0.15">
      <c r="A1" s="55"/>
      <c r="B1" s="8"/>
      <c r="C1" s="8"/>
      <c r="D1" s="8"/>
      <c r="E1" s="33" t="s">
        <v>20</v>
      </c>
      <c r="F1" s="34">
        <f>SUM(Menu!B3)</f>
        <v>44252</v>
      </c>
      <c r="G1" s="1"/>
      <c r="I1" s="146" t="s">
        <v>5</v>
      </c>
      <c r="J1" s="147"/>
      <c r="M1" s="11"/>
    </row>
    <row r="2" spans="1:18" s="2" customFormat="1" ht="23.25" customHeight="1" x14ac:dyDescent="0.15">
      <c r="A2" s="43" t="str">
        <f>Menu!B15</f>
        <v>Alternativ Dessert: Bier(nach)speise</v>
      </c>
      <c r="B2" s="44"/>
      <c r="C2" s="44"/>
      <c r="D2" s="42"/>
      <c r="E2" s="35" t="s">
        <v>21</v>
      </c>
      <c r="F2" s="36">
        <f>SUM(Menu!B19)</f>
        <v>4</v>
      </c>
      <c r="I2" s="37">
        <v>4</v>
      </c>
      <c r="J2" s="25" t="s">
        <v>2</v>
      </c>
      <c r="L2" s="148" t="s">
        <v>25</v>
      </c>
      <c r="M2" s="149"/>
      <c r="N2"/>
      <c r="O2"/>
    </row>
    <row r="3" spans="1:18" s="11" customFormat="1" ht="21" customHeight="1" x14ac:dyDescent="0.15">
      <c r="A3" s="13" t="s">
        <v>1</v>
      </c>
      <c r="B3" s="63" t="s">
        <v>0</v>
      </c>
      <c r="C3" s="14" t="s">
        <v>10</v>
      </c>
      <c r="D3" s="38" t="s">
        <v>8</v>
      </c>
      <c r="E3" s="26" t="s">
        <v>6</v>
      </c>
      <c r="F3" s="10" t="s">
        <v>7</v>
      </c>
      <c r="I3" s="26" t="s">
        <v>11</v>
      </c>
      <c r="J3" s="12" t="s">
        <v>3</v>
      </c>
      <c r="L3" s="149"/>
      <c r="M3" s="149"/>
      <c r="N3"/>
      <c r="O3"/>
    </row>
    <row r="4" spans="1:18" ht="21.75" customHeight="1" x14ac:dyDescent="0.2">
      <c r="A4" s="73">
        <v>0.33</v>
      </c>
      <c r="B4" s="45" t="s">
        <v>34</v>
      </c>
      <c r="C4" s="53" t="s">
        <v>133</v>
      </c>
      <c r="D4" s="65"/>
      <c r="E4" s="39"/>
      <c r="F4" s="73">
        <f>SUM(E4*A4)</f>
        <v>0</v>
      </c>
      <c r="I4" s="118">
        <v>0.33</v>
      </c>
      <c r="J4" s="119">
        <f t="shared" ref="J4:J20" si="0">I4/$I$2</f>
        <v>8.2500000000000004E-2</v>
      </c>
      <c r="K4" s="18"/>
      <c r="L4" s="50" t="s">
        <v>26</v>
      </c>
      <c r="M4" s="50">
        <v>0.25</v>
      </c>
      <c r="N4" s="49"/>
      <c r="P4" s="49"/>
      <c r="Q4" s="50"/>
      <c r="R4" s="50"/>
    </row>
    <row r="5" spans="1:18" ht="21.75" customHeight="1" x14ac:dyDescent="0.2">
      <c r="A5" s="74">
        <v>0.5</v>
      </c>
      <c r="B5" s="46" t="s">
        <v>134</v>
      </c>
      <c r="C5" s="54" t="s">
        <v>135</v>
      </c>
      <c r="D5" s="66"/>
      <c r="E5" s="40"/>
      <c r="F5" s="74">
        <f t="shared" ref="F5:F20" si="1">SUM(E5*A5)</f>
        <v>0</v>
      </c>
      <c r="I5" s="120">
        <v>0.5</v>
      </c>
      <c r="J5" s="121">
        <f t="shared" si="0"/>
        <v>0.125</v>
      </c>
      <c r="K5" s="18"/>
      <c r="L5" s="50" t="s">
        <v>34</v>
      </c>
      <c r="M5" s="50">
        <v>1.25</v>
      </c>
      <c r="N5" s="49"/>
      <c r="P5" s="49"/>
      <c r="Q5" s="50"/>
      <c r="R5" s="50"/>
    </row>
    <row r="6" spans="1:18" ht="21.75" customHeight="1" x14ac:dyDescent="0.2">
      <c r="A6" s="74">
        <v>0.5</v>
      </c>
      <c r="B6" s="46" t="s">
        <v>136</v>
      </c>
      <c r="C6" s="54" t="s">
        <v>137</v>
      </c>
      <c r="D6" s="66" t="s">
        <v>144</v>
      </c>
      <c r="E6" s="40"/>
      <c r="F6" s="74">
        <f t="shared" si="1"/>
        <v>0</v>
      </c>
      <c r="I6" s="120">
        <v>0.5</v>
      </c>
      <c r="J6" s="121">
        <f t="shared" si="0"/>
        <v>0.125</v>
      </c>
      <c r="K6" s="18"/>
      <c r="L6" s="50" t="s">
        <v>22</v>
      </c>
      <c r="M6" s="50" t="s">
        <v>27</v>
      </c>
      <c r="N6" s="49"/>
      <c r="P6" s="49"/>
      <c r="Q6" s="50"/>
      <c r="R6" s="50"/>
    </row>
    <row r="7" spans="1:18" ht="21.75" customHeight="1" x14ac:dyDescent="0.15">
      <c r="A7" s="74">
        <v>0.5</v>
      </c>
      <c r="B7" s="46" t="s">
        <v>134</v>
      </c>
      <c r="C7" s="54" t="s">
        <v>138</v>
      </c>
      <c r="D7" s="66" t="s">
        <v>139</v>
      </c>
      <c r="E7" s="40"/>
      <c r="F7" s="74">
        <f t="shared" si="1"/>
        <v>0</v>
      </c>
      <c r="I7" s="120">
        <v>0.5</v>
      </c>
      <c r="J7" s="121">
        <f t="shared" si="0"/>
        <v>0.125</v>
      </c>
      <c r="K7" s="18"/>
      <c r="L7" s="50" t="s">
        <v>31</v>
      </c>
      <c r="M7" s="50" t="s">
        <v>32</v>
      </c>
      <c r="Q7" s="50"/>
    </row>
    <row r="8" spans="1:18" ht="21.75" customHeight="1" x14ac:dyDescent="0.15">
      <c r="A8" s="74">
        <v>0.25</v>
      </c>
      <c r="B8" s="46" t="s">
        <v>34</v>
      </c>
      <c r="C8" s="54" t="s">
        <v>140</v>
      </c>
      <c r="D8" s="66"/>
      <c r="E8" s="40"/>
      <c r="F8" s="74">
        <f t="shared" si="1"/>
        <v>0</v>
      </c>
      <c r="I8" s="120">
        <v>0.25</v>
      </c>
      <c r="J8" s="121">
        <f t="shared" si="0"/>
        <v>6.25E-2</v>
      </c>
      <c r="K8" s="18"/>
      <c r="L8" s="50" t="s">
        <v>23</v>
      </c>
      <c r="M8" s="50">
        <v>1</v>
      </c>
      <c r="Q8" s="50"/>
    </row>
    <row r="9" spans="1:18" ht="21.75" customHeight="1" x14ac:dyDescent="0.15">
      <c r="A9" s="74">
        <v>0.03</v>
      </c>
      <c r="B9" s="46" t="s">
        <v>34</v>
      </c>
      <c r="C9" s="54" t="s">
        <v>141</v>
      </c>
      <c r="D9" s="66"/>
      <c r="E9" s="40"/>
      <c r="F9" s="74">
        <f t="shared" si="1"/>
        <v>0</v>
      </c>
      <c r="I9" s="120">
        <v>0.03</v>
      </c>
      <c r="J9" s="121">
        <f t="shared" si="0"/>
        <v>7.4999999999999997E-3</v>
      </c>
      <c r="K9" s="18"/>
      <c r="L9" s="50" t="s">
        <v>24</v>
      </c>
      <c r="M9" s="50" t="s">
        <v>28</v>
      </c>
      <c r="Q9" s="50"/>
    </row>
    <row r="10" spans="1:18" ht="21.75" customHeight="1" x14ac:dyDescent="0.15">
      <c r="A10" s="74">
        <v>2</v>
      </c>
      <c r="B10" s="46" t="s">
        <v>22</v>
      </c>
      <c r="C10" s="54" t="s">
        <v>142</v>
      </c>
      <c r="D10" s="66"/>
      <c r="E10" s="40"/>
      <c r="F10" s="74">
        <f t="shared" si="1"/>
        <v>0</v>
      </c>
      <c r="I10" s="120">
        <v>2</v>
      </c>
      <c r="J10" s="121">
        <f t="shared" si="0"/>
        <v>0.5</v>
      </c>
      <c r="K10" s="18"/>
      <c r="L10" s="50" t="s">
        <v>29</v>
      </c>
      <c r="M10" s="50" t="s">
        <v>30</v>
      </c>
      <c r="Q10" s="50"/>
    </row>
    <row r="11" spans="1:18" ht="21.75" customHeight="1" x14ac:dyDescent="0.15">
      <c r="A11" s="74">
        <v>0.05</v>
      </c>
      <c r="B11" s="46" t="s">
        <v>26</v>
      </c>
      <c r="C11" s="54" t="s">
        <v>143</v>
      </c>
      <c r="D11" s="66" t="s">
        <v>146</v>
      </c>
      <c r="E11" s="40"/>
      <c r="F11" s="74">
        <f t="shared" si="1"/>
        <v>0</v>
      </c>
      <c r="I11" s="120">
        <v>0.05</v>
      </c>
      <c r="J11" s="121">
        <f t="shared" si="0"/>
        <v>1.2500000000000001E-2</v>
      </c>
      <c r="K11" s="18"/>
      <c r="L11" s="51" t="s">
        <v>33</v>
      </c>
      <c r="Q11" s="50"/>
    </row>
    <row r="12" spans="1:18" ht="21.75" customHeight="1" x14ac:dyDescent="0.15">
      <c r="A12" s="74">
        <f t="shared" ref="A12:A20" si="2">ROUND(SUM(J12*$F$2),2)</f>
        <v>0</v>
      </c>
      <c r="B12" s="46"/>
      <c r="C12" s="54"/>
      <c r="D12" s="66"/>
      <c r="E12" s="40"/>
      <c r="F12" s="74">
        <f t="shared" si="1"/>
        <v>0</v>
      </c>
      <c r="I12" s="120"/>
      <c r="J12" s="121">
        <f t="shared" si="0"/>
        <v>0</v>
      </c>
      <c r="K12" s="18"/>
      <c r="M12" s="11"/>
      <c r="Q12" s="50"/>
    </row>
    <row r="13" spans="1:18" ht="21.75" customHeight="1" x14ac:dyDescent="0.15">
      <c r="A13" s="74">
        <f t="shared" si="2"/>
        <v>0</v>
      </c>
      <c r="B13" s="46"/>
      <c r="C13" s="54"/>
      <c r="D13" s="66"/>
      <c r="E13" s="40"/>
      <c r="F13" s="74">
        <f t="shared" si="1"/>
        <v>0</v>
      </c>
      <c r="I13" s="120"/>
      <c r="J13" s="121">
        <f t="shared" si="0"/>
        <v>0</v>
      </c>
      <c r="K13" s="18"/>
      <c r="M13" s="11"/>
      <c r="Q13" s="50"/>
    </row>
    <row r="14" spans="1:18" ht="21.75" customHeight="1" x14ac:dyDescent="0.15">
      <c r="A14" s="74">
        <f t="shared" si="2"/>
        <v>0</v>
      </c>
      <c r="B14" s="46"/>
      <c r="C14" s="54"/>
      <c r="D14" s="66"/>
      <c r="E14" s="40"/>
      <c r="F14" s="74">
        <f t="shared" si="1"/>
        <v>0</v>
      </c>
      <c r="I14" s="120"/>
      <c r="J14" s="121">
        <f t="shared" si="0"/>
        <v>0</v>
      </c>
      <c r="K14" s="18"/>
      <c r="Q14" s="50"/>
    </row>
    <row r="15" spans="1:18" ht="21.75" customHeight="1" x14ac:dyDescent="0.15">
      <c r="A15" s="74">
        <f t="shared" si="2"/>
        <v>0</v>
      </c>
      <c r="B15" s="46"/>
      <c r="C15" s="54"/>
      <c r="D15" s="66"/>
      <c r="E15" s="40"/>
      <c r="F15" s="74">
        <f t="shared" si="1"/>
        <v>0</v>
      </c>
      <c r="I15" s="120"/>
      <c r="J15" s="121">
        <f t="shared" si="0"/>
        <v>0</v>
      </c>
      <c r="K15" s="18"/>
      <c r="Q15" s="50"/>
    </row>
    <row r="16" spans="1:18" ht="21.75" customHeight="1" x14ac:dyDescent="0.15">
      <c r="A16" s="74">
        <f t="shared" si="2"/>
        <v>0</v>
      </c>
      <c r="B16" s="46"/>
      <c r="C16" s="54"/>
      <c r="D16" s="66"/>
      <c r="E16" s="40"/>
      <c r="F16" s="74">
        <f t="shared" si="1"/>
        <v>0</v>
      </c>
      <c r="I16" s="120"/>
      <c r="J16" s="121">
        <f t="shared" si="0"/>
        <v>0</v>
      </c>
      <c r="K16" s="18"/>
      <c r="Q16" s="50"/>
    </row>
    <row r="17" spans="1:12" ht="21.75" customHeight="1" x14ac:dyDescent="0.15">
      <c r="A17" s="74">
        <f t="shared" si="2"/>
        <v>0</v>
      </c>
      <c r="B17" s="46"/>
      <c r="C17" s="54"/>
      <c r="D17" s="66"/>
      <c r="E17" s="40"/>
      <c r="F17" s="74">
        <f t="shared" si="1"/>
        <v>0</v>
      </c>
      <c r="I17" s="120"/>
      <c r="J17" s="121">
        <f t="shared" si="0"/>
        <v>0</v>
      </c>
      <c r="K17" s="18"/>
    </row>
    <row r="18" spans="1:12" ht="21.75" customHeight="1" x14ac:dyDescent="0.15">
      <c r="A18" s="75">
        <f t="shared" si="2"/>
        <v>0</v>
      </c>
      <c r="B18" s="46"/>
      <c r="C18" s="54"/>
      <c r="D18" s="66"/>
      <c r="E18" s="40"/>
      <c r="F18" s="75">
        <f t="shared" si="1"/>
        <v>0</v>
      </c>
      <c r="I18" s="120"/>
      <c r="J18" s="121">
        <f t="shared" si="0"/>
        <v>0</v>
      </c>
      <c r="K18" s="18"/>
    </row>
    <row r="19" spans="1:12" ht="21.75" customHeight="1" x14ac:dyDescent="0.15">
      <c r="A19" s="75">
        <f t="shared" si="2"/>
        <v>0</v>
      </c>
      <c r="B19" s="46"/>
      <c r="C19" s="54"/>
      <c r="D19" s="66"/>
      <c r="E19" s="40"/>
      <c r="F19" s="75">
        <f t="shared" si="1"/>
        <v>0</v>
      </c>
      <c r="I19" s="120"/>
      <c r="J19" s="121">
        <f t="shared" si="0"/>
        <v>0</v>
      </c>
    </row>
    <row r="20" spans="1:12" ht="21.75" customHeight="1" x14ac:dyDescent="0.15">
      <c r="A20" s="75">
        <f t="shared" si="2"/>
        <v>0</v>
      </c>
      <c r="B20" s="56"/>
      <c r="C20" s="64"/>
      <c r="D20" s="67"/>
      <c r="E20" s="40"/>
      <c r="F20" s="76">
        <f t="shared" si="1"/>
        <v>0</v>
      </c>
      <c r="I20" s="122"/>
      <c r="J20" s="123">
        <f t="shared" si="0"/>
        <v>0</v>
      </c>
    </row>
    <row r="21" spans="1:12" s="3" customFormat="1" ht="22.5" customHeight="1" x14ac:dyDescent="0.15">
      <c r="A21" s="77" t="s">
        <v>19</v>
      </c>
      <c r="B21" s="78"/>
      <c r="C21" s="78"/>
      <c r="D21" s="79" t="s">
        <v>41</v>
      </c>
      <c r="E21" s="79"/>
      <c r="F21" s="80"/>
      <c r="G21"/>
      <c r="H21"/>
      <c r="L21" s="32"/>
    </row>
    <row r="22" spans="1:12" ht="241.75" customHeight="1" x14ac:dyDescent="0.15">
      <c r="A22" s="150" t="s">
        <v>145</v>
      </c>
      <c r="B22" s="151"/>
      <c r="C22" s="151"/>
      <c r="D22" s="151"/>
      <c r="E22" s="151"/>
      <c r="F22" s="152"/>
    </row>
    <row r="23" spans="1:12" ht="31.5" customHeight="1" x14ac:dyDescent="0.15">
      <c r="A23" s="153"/>
      <c r="B23" s="154"/>
      <c r="C23" s="154"/>
      <c r="D23" s="154"/>
      <c r="E23" s="154"/>
      <c r="F23" s="155"/>
    </row>
    <row r="24" spans="1:12" ht="31.5" customHeight="1" x14ac:dyDescent="0.15">
      <c r="A24" s="153"/>
      <c r="B24" s="154"/>
      <c r="C24" s="154"/>
      <c r="D24" s="154"/>
      <c r="E24" s="154"/>
      <c r="F24" s="155"/>
    </row>
    <row r="25" spans="1:12" ht="31.5" customHeight="1" x14ac:dyDescent="0.15">
      <c r="A25" s="153"/>
      <c r="B25" s="154"/>
      <c r="C25" s="154"/>
      <c r="D25" s="154"/>
      <c r="E25" s="154"/>
      <c r="F25" s="155"/>
    </row>
    <row r="26" spans="1:12" ht="31.5" customHeight="1" x14ac:dyDescent="0.15">
      <c r="A26" s="153"/>
      <c r="B26" s="154"/>
      <c r="C26" s="154"/>
      <c r="D26" s="154"/>
      <c r="E26" s="154"/>
      <c r="F26" s="155"/>
    </row>
    <row r="27" spans="1:12" ht="31.5" customHeight="1" x14ac:dyDescent="0.15">
      <c r="A27" s="153"/>
      <c r="B27" s="154"/>
      <c r="C27" s="154"/>
      <c r="D27" s="154"/>
      <c r="E27" s="154"/>
      <c r="F27" s="155"/>
    </row>
    <row r="28" spans="1:12" s="3" customFormat="1" ht="29.25" customHeight="1" x14ac:dyDescent="0.15">
      <c r="A28" s="153"/>
      <c r="B28" s="154"/>
      <c r="C28" s="154"/>
      <c r="D28" s="154"/>
      <c r="E28" s="154"/>
      <c r="F28" s="155"/>
      <c r="G28"/>
      <c r="H28"/>
    </row>
    <row r="29" spans="1:12" ht="29.25" customHeight="1" x14ac:dyDescent="0.15">
      <c r="A29" s="153"/>
      <c r="B29" s="154"/>
      <c r="C29" s="154"/>
      <c r="D29" s="154"/>
      <c r="E29" s="154"/>
      <c r="F29" s="155"/>
      <c r="I29" s="3"/>
      <c r="J29" s="3"/>
      <c r="K29" s="3"/>
      <c r="L29" s="3"/>
    </row>
    <row r="30" spans="1:12" ht="29.25" customHeight="1" x14ac:dyDescent="0.15">
      <c r="A30" s="153"/>
      <c r="B30" s="154"/>
      <c r="C30" s="154"/>
      <c r="D30" s="154"/>
      <c r="E30" s="154"/>
      <c r="F30" s="155"/>
      <c r="I30" s="3"/>
      <c r="J30" s="3"/>
      <c r="K30" s="3"/>
      <c r="L30" s="3"/>
    </row>
    <row r="31" spans="1:12" ht="29.25" customHeight="1" x14ac:dyDescent="0.15">
      <c r="A31" s="153"/>
      <c r="B31" s="154"/>
      <c r="C31" s="154"/>
      <c r="D31" s="154"/>
      <c r="E31" s="154"/>
      <c r="F31" s="155"/>
      <c r="I31" s="3"/>
      <c r="J31" s="3"/>
      <c r="K31" s="3"/>
      <c r="L31" s="3"/>
    </row>
    <row r="32" spans="1:12" ht="29.25" customHeight="1" x14ac:dyDescent="0.15">
      <c r="A32" s="156"/>
      <c r="B32" s="157"/>
      <c r="C32" s="157"/>
      <c r="D32" s="157"/>
      <c r="E32" s="157"/>
      <c r="F32" s="158"/>
    </row>
    <row r="33" spans="5:12" x14ac:dyDescent="0.15">
      <c r="E33"/>
      <c r="I33"/>
      <c r="J33" s="3"/>
    </row>
    <row r="34" spans="5:12" x14ac:dyDescent="0.15">
      <c r="E34"/>
      <c r="I34"/>
    </row>
    <row r="35" spans="5:12" x14ac:dyDescent="0.15">
      <c r="E35"/>
      <c r="I35"/>
    </row>
    <row r="36" spans="5:12" x14ac:dyDescent="0.15">
      <c r="E36"/>
      <c r="I36"/>
    </row>
    <row r="38" spans="5:12" ht="14" x14ac:dyDescent="0.15">
      <c r="E38"/>
      <c r="I38"/>
      <c r="L38" s="52"/>
    </row>
    <row r="39" spans="5:12" ht="14" x14ac:dyDescent="0.15">
      <c r="E39"/>
      <c r="I39"/>
      <c r="L39" s="52"/>
    </row>
  </sheetData>
  <mergeCells count="13">
    <mergeCell ref="I1:J1"/>
    <mergeCell ref="L2:M3"/>
    <mergeCell ref="A22:F22"/>
    <mergeCell ref="A23:F23"/>
    <mergeCell ref="A24:F24"/>
    <mergeCell ref="A30:F30"/>
    <mergeCell ref="A31:F31"/>
    <mergeCell ref="A32:F32"/>
    <mergeCell ref="A25:F25"/>
    <mergeCell ref="A26:F26"/>
    <mergeCell ref="A27:F27"/>
    <mergeCell ref="A28:F28"/>
    <mergeCell ref="A29:F29"/>
  </mergeCells>
  <pageMargins left="0.63" right="0.3" top="0.39370078740157483" bottom="0.43307086614173229" header="0.23622047244094491" footer="0.19685039370078741"/>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499984740745262"/>
  </sheetPr>
  <dimension ref="A1:L151"/>
  <sheetViews>
    <sheetView showZeros="0" zoomScaleNormal="100" zoomScaleSheetLayoutView="100" workbookViewId="0">
      <selection activeCell="C18" sqref="C18"/>
    </sheetView>
  </sheetViews>
  <sheetFormatPr baseColWidth="10" defaultColWidth="9.1640625" defaultRowHeight="11.25" customHeight="1" x14ac:dyDescent="0.15"/>
  <cols>
    <col min="1" max="1" width="8.33203125" style="18" customWidth="1"/>
    <col min="2" max="2" width="8.6640625" style="18" customWidth="1"/>
    <col min="3" max="3" width="50.1640625" style="23" customWidth="1"/>
    <col min="4" max="4" width="23.5" style="23" customWidth="1"/>
    <col min="5" max="5" width="6.5" style="24" customWidth="1"/>
    <col min="6" max="8" width="5.5" style="18" customWidth="1"/>
    <col min="9" max="16384" width="9.1640625" style="18"/>
  </cols>
  <sheetData>
    <row r="1" spans="1:12" ht="16.5" customHeight="1" x14ac:dyDescent="0.15">
      <c r="A1" s="68" t="s">
        <v>40</v>
      </c>
      <c r="B1" s="31"/>
      <c r="C1" s="29" t="s">
        <v>15</v>
      </c>
      <c r="D1" s="81">
        <f>Dessert!F1</f>
        <v>44252</v>
      </c>
      <c r="E1" s="22" t="s">
        <v>4</v>
      </c>
    </row>
    <row r="2" spans="1:12" ht="16.5" customHeight="1" x14ac:dyDescent="0.15">
      <c r="A2" s="19" t="s">
        <v>1</v>
      </c>
      <c r="B2" s="20" t="s">
        <v>0</v>
      </c>
      <c r="C2" s="21" t="s">
        <v>16</v>
      </c>
      <c r="D2" s="18"/>
      <c r="E2" s="18"/>
    </row>
    <row r="3" spans="1:12" s="99" customFormat="1" ht="14.25" customHeight="1" x14ac:dyDescent="0.15">
      <c r="A3" s="94" t="str">
        <f>Vorspeise!A2</f>
        <v>Zafrani Paneer Tikka</v>
      </c>
      <c r="B3" s="95"/>
      <c r="C3" s="96"/>
      <c r="D3" s="97" t="s">
        <v>8</v>
      </c>
      <c r="E3" s="98"/>
      <c r="G3" s="100"/>
      <c r="H3" s="101"/>
      <c r="I3" s="101"/>
      <c r="J3" s="101"/>
      <c r="K3" s="101"/>
      <c r="L3" s="101"/>
    </row>
    <row r="4" spans="1:12" s="99" customFormat="1" ht="14.25" customHeight="1" x14ac:dyDescent="0.15">
      <c r="A4" s="139">
        <f>SUM(Vorspeise!A4)</f>
        <v>0.1</v>
      </c>
      <c r="B4" s="102" t="str">
        <f>Vorspeise!B4</f>
        <v>Kg</v>
      </c>
      <c r="C4" s="103" t="str">
        <f>Vorspeise!C4</f>
        <v>Joghurt</v>
      </c>
      <c r="D4" s="104" t="str">
        <f>Vorspeise!D4</f>
        <v>abgetropft</v>
      </c>
      <c r="E4" s="105"/>
      <c r="G4" s="101"/>
      <c r="H4" s="101"/>
      <c r="I4" s="101"/>
      <c r="J4" s="101"/>
      <c r="K4" s="101"/>
      <c r="L4" s="101"/>
    </row>
    <row r="5" spans="1:12" s="99" customFormat="1" ht="14.25" customHeight="1" x14ac:dyDescent="0.15">
      <c r="A5" s="140">
        <f>SUM(Vorspeise!A5)</f>
        <v>1</v>
      </c>
      <c r="B5" s="107" t="str">
        <f>Vorspeise!B5</f>
        <v>TL</v>
      </c>
      <c r="C5" s="108" t="str">
        <f>Vorspeise!C5</f>
        <v>Ingwerpaste</v>
      </c>
      <c r="D5" s="104" t="str">
        <f>Vorspeise!D5</f>
        <v>oder frisch gerieben</v>
      </c>
      <c r="E5" s="109"/>
      <c r="G5" s="101"/>
      <c r="H5" s="101"/>
      <c r="I5" s="101"/>
      <c r="J5" s="101"/>
      <c r="K5" s="101"/>
      <c r="L5" s="101"/>
    </row>
    <row r="6" spans="1:12" s="99" customFormat="1" ht="14.25" customHeight="1" x14ac:dyDescent="0.15">
      <c r="A6" s="140">
        <f>SUM(Vorspeise!A6)</f>
        <v>0.5</v>
      </c>
      <c r="B6" s="107" t="str">
        <f>Vorspeise!B6</f>
        <v>TL</v>
      </c>
      <c r="C6" s="108" t="str">
        <f>Vorspeise!C6</f>
        <v>Garam Masala</v>
      </c>
      <c r="D6" s="104">
        <f>Vorspeise!D6</f>
        <v>0</v>
      </c>
      <c r="E6" s="109"/>
      <c r="G6" s="101"/>
      <c r="H6" s="101"/>
      <c r="I6" s="101"/>
      <c r="J6" s="101"/>
      <c r="K6" s="101"/>
      <c r="L6" s="101"/>
    </row>
    <row r="7" spans="1:12" s="99" customFormat="1" ht="14.25" customHeight="1" x14ac:dyDescent="0.15">
      <c r="A7" s="140">
        <f>SUM(Vorspeise!A7)</f>
        <v>0.5</v>
      </c>
      <c r="B7" s="107" t="str">
        <f>Vorspeise!B7</f>
        <v>TL</v>
      </c>
      <c r="C7" s="108" t="str">
        <f>Vorspeise!C7</f>
        <v>Chilipulver</v>
      </c>
      <c r="D7" s="104">
        <f>Vorspeise!D7</f>
        <v>0</v>
      </c>
      <c r="E7" s="109"/>
      <c r="G7" s="101"/>
      <c r="H7" s="101"/>
      <c r="I7" s="101"/>
      <c r="J7" s="101"/>
      <c r="K7" s="101"/>
      <c r="L7" s="101"/>
    </row>
    <row r="8" spans="1:12" s="99" customFormat="1" ht="14.25" customHeight="1" x14ac:dyDescent="0.15">
      <c r="A8" s="140">
        <f>SUM(Vorspeise!A8)</f>
        <v>1</v>
      </c>
      <c r="B8" s="107" t="str">
        <f>Vorspeise!B8</f>
        <v>Spritzer</v>
      </c>
      <c r="C8" s="108" t="str">
        <f>Vorspeise!C8</f>
        <v>Zitronensaft</v>
      </c>
      <c r="D8" s="104">
        <f>Vorspeise!D8</f>
        <v>0</v>
      </c>
      <c r="E8" s="109"/>
      <c r="G8" s="101"/>
      <c r="H8" s="101"/>
      <c r="I8" s="101"/>
      <c r="J8" s="101"/>
      <c r="K8" s="101"/>
      <c r="L8" s="101"/>
    </row>
    <row r="9" spans="1:12" s="99" customFormat="1" ht="14.25" customHeight="1" x14ac:dyDescent="0.15">
      <c r="A9" s="140">
        <f>SUM(Vorspeise!A9)</f>
        <v>1</v>
      </c>
      <c r="B9" s="107" t="str">
        <f>Vorspeise!B9</f>
        <v>TL</v>
      </c>
      <c r="C9" s="108" t="str">
        <f>Vorspeise!C9</f>
        <v>Kreuzkümmelsamen</v>
      </c>
      <c r="D9" s="104">
        <f>Vorspeise!D9</f>
        <v>0</v>
      </c>
      <c r="E9" s="109"/>
      <c r="G9" s="101"/>
      <c r="H9" s="101"/>
      <c r="I9" s="101"/>
      <c r="J9" s="101"/>
      <c r="K9" s="101"/>
      <c r="L9" s="101"/>
    </row>
    <row r="10" spans="1:12" s="99" customFormat="1" ht="14.25" customHeight="1" x14ac:dyDescent="0.15">
      <c r="A10" s="140">
        <f>SUM(Vorspeise!A10)</f>
        <v>0</v>
      </c>
      <c r="B10" s="107" t="str">
        <f>Vorspeise!B10</f>
        <v>wenig</v>
      </c>
      <c r="C10" s="108" t="str">
        <f>Vorspeise!C10</f>
        <v>Salz</v>
      </c>
      <c r="D10" s="104">
        <f>Vorspeise!D10</f>
        <v>0</v>
      </c>
      <c r="E10" s="109"/>
      <c r="G10" s="101"/>
      <c r="H10" s="101"/>
      <c r="I10" s="101"/>
      <c r="J10" s="101"/>
      <c r="K10" s="101"/>
      <c r="L10" s="101"/>
    </row>
    <row r="11" spans="1:12" s="99" customFormat="1" ht="14.25" customHeight="1" x14ac:dyDescent="0.15">
      <c r="A11" s="140">
        <f>SUM(Vorspeise!A11)</f>
        <v>0</v>
      </c>
      <c r="B11" s="107">
        <f>Vorspeise!B11</f>
        <v>0</v>
      </c>
      <c r="C11" s="108">
        <f>Vorspeise!C11</f>
        <v>0</v>
      </c>
      <c r="D11" s="104">
        <f>Vorspeise!D11</f>
        <v>0</v>
      </c>
      <c r="E11" s="109"/>
      <c r="G11" s="101"/>
      <c r="H11" s="101"/>
      <c r="I11" s="101"/>
      <c r="J11" s="101"/>
      <c r="K11" s="101"/>
      <c r="L11" s="101"/>
    </row>
    <row r="12" spans="1:12" s="99" customFormat="1" ht="14.25" customHeight="1" x14ac:dyDescent="0.15">
      <c r="A12" s="140">
        <f>SUM(Vorspeise!A12)</f>
        <v>0.25</v>
      </c>
      <c r="B12" s="107" t="str">
        <f>Vorspeise!B12</f>
        <v>TL</v>
      </c>
      <c r="C12" s="108" t="str">
        <f>Vorspeise!C12</f>
        <v>Safranfäden</v>
      </c>
      <c r="D12" s="104">
        <f>Vorspeise!D12</f>
        <v>0</v>
      </c>
      <c r="E12" s="109"/>
      <c r="G12" s="101"/>
      <c r="H12" s="101"/>
      <c r="I12" s="101"/>
      <c r="J12" s="101"/>
      <c r="K12" s="101"/>
      <c r="L12" s="101"/>
    </row>
    <row r="13" spans="1:12" s="99" customFormat="1" ht="14.25" customHeight="1" x14ac:dyDescent="0.15">
      <c r="A13" s="140">
        <f>SUM(Vorspeise!A13)</f>
        <v>1</v>
      </c>
      <c r="B13" s="107" t="str">
        <f>Vorspeise!B13</f>
        <v>TL</v>
      </c>
      <c r="C13" s="108" t="str">
        <f>Vorspeise!C13</f>
        <v>heisse Milch</v>
      </c>
      <c r="D13" s="104">
        <f>Vorspeise!D13</f>
        <v>0</v>
      </c>
      <c r="E13" s="109"/>
      <c r="G13" s="101"/>
      <c r="H13" s="101"/>
      <c r="I13" s="101"/>
      <c r="J13" s="101"/>
      <c r="K13" s="101"/>
      <c r="L13" s="101"/>
    </row>
    <row r="14" spans="1:12" s="99" customFormat="1" ht="14.25" customHeight="1" x14ac:dyDescent="0.15">
      <c r="A14" s="140">
        <f>SUM(Vorspeise!A14)</f>
        <v>0.4</v>
      </c>
      <c r="B14" s="107" t="str">
        <f>Vorspeise!B14</f>
        <v>Kg</v>
      </c>
      <c r="C14" s="108" t="str">
        <f>Vorspeise!C14</f>
        <v>Paneer</v>
      </c>
      <c r="D14" s="104" t="str">
        <f>Vorspeise!D14</f>
        <v>1cm Würfel</v>
      </c>
      <c r="E14" s="109"/>
      <c r="G14" s="101"/>
      <c r="H14" s="101"/>
      <c r="I14" s="101"/>
      <c r="J14" s="101"/>
      <c r="K14" s="101"/>
      <c r="L14" s="101"/>
    </row>
    <row r="15" spans="1:12" s="99" customFormat="1" ht="14.25" customHeight="1" x14ac:dyDescent="0.15">
      <c r="A15" s="140">
        <f>SUM(Vorspeise!A15)</f>
        <v>1</v>
      </c>
      <c r="B15" s="107" t="str">
        <f>Vorspeise!B15</f>
        <v>Stk</v>
      </c>
      <c r="C15" s="108" t="str">
        <f>Vorspeise!C15</f>
        <v>Zwiebel</v>
      </c>
      <c r="D15" s="104" t="str">
        <f>Vorspeise!D15</f>
        <v>1cm grosse Stücke</v>
      </c>
      <c r="E15" s="109"/>
      <c r="G15" s="101"/>
      <c r="H15" s="101"/>
      <c r="I15" s="101"/>
      <c r="J15" s="101"/>
      <c r="K15" s="101"/>
      <c r="L15" s="101"/>
    </row>
    <row r="16" spans="1:12" s="99" customFormat="1" ht="14.25" customHeight="1" x14ac:dyDescent="0.15">
      <c r="A16" s="140">
        <f>SUM(Vorspeise!A16)</f>
        <v>0.5</v>
      </c>
      <c r="B16" s="107" t="str">
        <f>Vorspeise!B16</f>
        <v>Stk</v>
      </c>
      <c r="C16" s="108" t="str">
        <f>Vorspeise!C16</f>
        <v>Paprikaschote grün</v>
      </c>
      <c r="D16" s="104" t="str">
        <f>Vorspeise!D16</f>
        <v>1cm grosse Stücke</v>
      </c>
      <c r="E16" s="109"/>
      <c r="G16" s="101"/>
      <c r="H16" s="101"/>
      <c r="I16" s="101"/>
      <c r="J16" s="101"/>
      <c r="K16" s="101"/>
      <c r="L16" s="101"/>
    </row>
    <row r="17" spans="1:12" s="99" customFormat="1" ht="14.25" customHeight="1" x14ac:dyDescent="0.15">
      <c r="A17" s="140">
        <f>SUM(Vorspeise!A17)</f>
        <v>0.15</v>
      </c>
      <c r="B17" s="107" t="str">
        <f>Vorspeise!B17</f>
        <v>Kg</v>
      </c>
      <c r="C17" s="108" t="str">
        <f>Vorspeise!C17</f>
        <v>Tomaten</v>
      </c>
      <c r="D17" s="104" t="str">
        <f>Vorspeise!D17</f>
        <v>1cm grosse Stücke</v>
      </c>
      <c r="E17" s="109"/>
      <c r="G17" s="101"/>
      <c r="H17" s="101"/>
      <c r="I17" s="101"/>
      <c r="J17" s="101"/>
      <c r="K17" s="101"/>
      <c r="L17" s="101"/>
    </row>
    <row r="18" spans="1:12" s="99" customFormat="1" ht="14.25" customHeight="1" x14ac:dyDescent="0.15">
      <c r="A18" s="140">
        <f>SUM(Vorspeise!A18)</f>
        <v>0</v>
      </c>
      <c r="B18" s="107">
        <f>Vorspeise!B18</f>
        <v>0</v>
      </c>
      <c r="C18" s="108" t="str">
        <f>Vorspeise!C18</f>
        <v>Öl zum Braten</v>
      </c>
      <c r="D18" s="104">
        <f>Vorspeise!D18</f>
        <v>0</v>
      </c>
      <c r="E18" s="109"/>
      <c r="G18" s="101"/>
      <c r="H18" s="101"/>
      <c r="I18" s="101"/>
      <c r="J18" s="101"/>
      <c r="K18" s="101"/>
      <c r="L18" s="101"/>
    </row>
    <row r="19" spans="1:12" s="99" customFormat="1" ht="14.25" customHeight="1" x14ac:dyDescent="0.15">
      <c r="A19" s="140">
        <f>SUM(Vorspeise!A19)</f>
        <v>0</v>
      </c>
      <c r="B19" s="107">
        <f>Vorspeise!B19</f>
        <v>0</v>
      </c>
      <c r="C19" s="108" t="str">
        <f>Vorspeise!C19</f>
        <v xml:space="preserve">Masala </v>
      </c>
      <c r="D19" s="104">
        <f>Vorspeise!D19</f>
        <v>0</v>
      </c>
      <c r="E19" s="109"/>
      <c r="G19" s="101"/>
      <c r="H19" s="101"/>
      <c r="I19" s="101"/>
      <c r="J19" s="101"/>
      <c r="K19" s="101"/>
      <c r="L19" s="101"/>
    </row>
    <row r="20" spans="1:12" s="99" customFormat="1" ht="14.25" customHeight="1" x14ac:dyDescent="0.15">
      <c r="A20" s="140">
        <f>SUM(Vorspeise!A20)</f>
        <v>0</v>
      </c>
      <c r="B20" s="110">
        <f>Vorspeise!B20</f>
        <v>0</v>
      </c>
      <c r="C20" s="108">
        <f>Vorspeise!C20</f>
        <v>0</v>
      </c>
      <c r="D20" s="104">
        <f>Vorspeise!D20</f>
        <v>0</v>
      </c>
      <c r="E20" s="111"/>
      <c r="G20" s="101"/>
      <c r="H20" s="101"/>
      <c r="I20" s="101"/>
      <c r="J20" s="101"/>
      <c r="K20" s="101"/>
      <c r="L20" s="101"/>
    </row>
    <row r="21" spans="1:12" s="99" customFormat="1" ht="14.25" customHeight="1" x14ac:dyDescent="0.15">
      <c r="A21" s="94" t="str">
        <f>'Vorspeise 2'!A2</f>
        <v>AVOCADOSALAT  mit Hüttenkäse und Räucherlachs</v>
      </c>
      <c r="B21" s="95"/>
      <c r="C21" s="96"/>
      <c r="D21" s="97" t="s">
        <v>8</v>
      </c>
      <c r="E21" s="98"/>
    </row>
    <row r="22" spans="1:12" s="99" customFormat="1" ht="14.25" customHeight="1" x14ac:dyDescent="0.15">
      <c r="A22" s="134">
        <f>SUM('Vorspeise 2'!A4)</f>
        <v>2</v>
      </c>
      <c r="B22" s="135" t="str">
        <f>'Vorspeise 2'!B4</f>
        <v>Stk</v>
      </c>
      <c r="C22" s="136" t="str">
        <f>'Vorspeise 2'!C4</f>
        <v>Avocados, halbiert</v>
      </c>
      <c r="D22" s="137" t="str">
        <f>'Vorspeise 2'!D4</f>
        <v>in Lamellen</v>
      </c>
      <c r="E22" s="134"/>
      <c r="F22" s="138"/>
      <c r="G22" s="101"/>
      <c r="H22" s="101"/>
      <c r="I22" s="101"/>
      <c r="J22" s="101"/>
      <c r="K22" s="101"/>
      <c r="L22" s="101"/>
    </row>
    <row r="23" spans="1:12" s="99" customFormat="1" ht="14.25" customHeight="1" x14ac:dyDescent="0.15">
      <c r="A23" s="134">
        <f>SUM('Vorspeise 2'!A5)</f>
        <v>0.5</v>
      </c>
      <c r="B23" s="135" t="str">
        <f>'Vorspeise 2'!B5</f>
        <v>Stk</v>
      </c>
      <c r="C23" s="136" t="str">
        <f>'Vorspeise 2'!C5</f>
        <v>Chinakohl</v>
      </c>
      <c r="D23" s="137" t="str">
        <f>'Vorspeise 2'!D5</f>
        <v>in Streifen</v>
      </c>
      <c r="E23" s="134"/>
      <c r="F23" s="138"/>
      <c r="G23" s="101"/>
      <c r="H23" s="101"/>
      <c r="I23" s="101"/>
      <c r="J23" s="101"/>
      <c r="K23" s="101"/>
      <c r="L23" s="101"/>
    </row>
    <row r="24" spans="1:12" s="99" customFormat="1" ht="14.25" customHeight="1" x14ac:dyDescent="0.15">
      <c r="A24" s="134">
        <f>SUM('Vorspeise 2'!A6)</f>
        <v>1</v>
      </c>
      <c r="B24" s="135" t="str">
        <f>'Vorspeise 2'!B6</f>
        <v>Stk</v>
      </c>
      <c r="C24" s="136" t="str">
        <f>'Vorspeise 2'!C6</f>
        <v>rote Zwiebel</v>
      </c>
      <c r="D24" s="137" t="str">
        <f>'Vorspeise 2'!D6</f>
        <v>in Streifen</v>
      </c>
      <c r="E24" s="134"/>
      <c r="F24" s="138"/>
      <c r="G24" s="101"/>
      <c r="H24" s="101"/>
      <c r="I24" s="101"/>
      <c r="J24" s="101"/>
      <c r="K24" s="101"/>
      <c r="L24" s="101"/>
    </row>
    <row r="25" spans="1:12" s="99" customFormat="1" ht="14.25" customHeight="1" x14ac:dyDescent="0.15">
      <c r="A25" s="134">
        <f>SUM('Vorspeise 2'!A7)</f>
        <v>0.1</v>
      </c>
      <c r="B25" s="135" t="str">
        <f>'Vorspeise 2'!B7</f>
        <v>kg</v>
      </c>
      <c r="C25" s="136" t="str">
        <f>'Vorspeise 2'!C7</f>
        <v>Rauchlachs (in Scheiben)</v>
      </c>
      <c r="D25" s="137" t="str">
        <f>'Vorspeise 2'!D7</f>
        <v>zerzupft</v>
      </c>
      <c r="E25" s="134"/>
      <c r="F25" s="138"/>
      <c r="G25" s="101"/>
      <c r="H25" s="101"/>
      <c r="I25" s="101"/>
      <c r="J25" s="101"/>
      <c r="K25" s="101"/>
      <c r="L25" s="101"/>
    </row>
    <row r="26" spans="1:12" s="99" customFormat="1" ht="14.25" customHeight="1" x14ac:dyDescent="0.15">
      <c r="A26" s="134">
        <f>SUM('Vorspeise 2'!A8)</f>
        <v>0.2</v>
      </c>
      <c r="B26" s="135" t="str">
        <f>'Vorspeise 2'!B8</f>
        <v>kg</v>
      </c>
      <c r="C26" s="136" t="str">
        <f>'Vorspeise 2'!C8</f>
        <v>Hüttenkäse</v>
      </c>
      <c r="D26" s="137" t="str">
        <f>'Vorspeise 2'!D8</f>
        <v>Nature</v>
      </c>
      <c r="E26" s="134"/>
      <c r="F26" s="138"/>
      <c r="G26" s="101"/>
      <c r="H26" s="101"/>
      <c r="I26" s="101"/>
      <c r="J26" s="101"/>
      <c r="K26" s="101"/>
      <c r="L26" s="101"/>
    </row>
    <row r="27" spans="1:12" s="99" customFormat="1" ht="14.25" customHeight="1" x14ac:dyDescent="0.15">
      <c r="A27" s="134">
        <f>SUM('Vorspeise 2'!A9)</f>
        <v>0</v>
      </c>
      <c r="B27" s="135">
        <f>'Vorspeise 2'!B9</f>
        <v>0</v>
      </c>
      <c r="C27" s="136">
        <f>'Vorspeise 2'!C9</f>
        <v>0</v>
      </c>
      <c r="D27" s="137">
        <f>'Vorspeise 2'!D9</f>
        <v>0</v>
      </c>
      <c r="E27" s="134"/>
      <c r="F27" s="138"/>
      <c r="G27" s="101"/>
      <c r="H27" s="101"/>
      <c r="I27" s="101"/>
      <c r="J27" s="101"/>
      <c r="K27" s="101"/>
      <c r="L27" s="101"/>
    </row>
    <row r="28" spans="1:12" s="99" customFormat="1" ht="14.25" customHeight="1" x14ac:dyDescent="0.15">
      <c r="A28" s="134">
        <f>SUM('Vorspeise 2'!A10)</f>
        <v>0</v>
      </c>
      <c r="B28" s="135">
        <f>'Vorspeise 2'!B10</f>
        <v>0</v>
      </c>
      <c r="C28" s="136" t="str">
        <f>'Vorspeise 2'!C10</f>
        <v>Salatsauce</v>
      </c>
      <c r="D28" s="137">
        <f>'Vorspeise 2'!D10</f>
        <v>0</v>
      </c>
      <c r="E28" s="134"/>
      <c r="F28" s="138"/>
      <c r="G28" s="101"/>
      <c r="H28" s="101"/>
      <c r="I28" s="101"/>
      <c r="J28" s="101"/>
      <c r="K28" s="101"/>
      <c r="L28" s="101"/>
    </row>
    <row r="29" spans="1:12" s="99" customFormat="1" ht="14.25" customHeight="1" x14ac:dyDescent="0.15">
      <c r="A29" s="134">
        <f>SUM('Vorspeise 2'!A11)</f>
        <v>1</v>
      </c>
      <c r="B29" s="135" t="str">
        <f>'Vorspeise 2'!B11</f>
        <v>EL</v>
      </c>
      <c r="C29" s="136" t="str">
        <f>'Vorspeise 2'!C11</f>
        <v>grobkörniger Senf</v>
      </c>
      <c r="D29" s="137">
        <f>'Vorspeise 2'!D11</f>
        <v>0</v>
      </c>
      <c r="E29" s="134"/>
      <c r="F29" s="138"/>
      <c r="G29" s="101"/>
      <c r="H29" s="101"/>
      <c r="I29" s="101"/>
      <c r="J29" s="101"/>
      <c r="K29" s="101"/>
      <c r="L29" s="101"/>
    </row>
    <row r="30" spans="1:12" s="99" customFormat="1" ht="14.25" customHeight="1" x14ac:dyDescent="0.15">
      <c r="A30" s="134">
        <f>SUM('Vorspeise 2'!A12)</f>
        <v>3</v>
      </c>
      <c r="B30" s="135" t="str">
        <f>'Vorspeise 2'!B12</f>
        <v>EL</v>
      </c>
      <c r="C30" s="136" t="str">
        <f>'Vorspeise 2'!C12</f>
        <v>Zitronensaft</v>
      </c>
      <c r="D30" s="137">
        <f>'Vorspeise 2'!D12</f>
        <v>0</v>
      </c>
      <c r="E30" s="134"/>
      <c r="F30" s="138"/>
      <c r="G30" s="101"/>
      <c r="H30" s="101"/>
      <c r="I30" s="101"/>
      <c r="J30" s="101"/>
      <c r="K30" s="101"/>
      <c r="L30" s="101"/>
    </row>
    <row r="31" spans="1:12" s="99" customFormat="1" ht="14.25" customHeight="1" x14ac:dyDescent="0.15">
      <c r="A31" s="134">
        <f>SUM('Vorspeise 2'!A13)</f>
        <v>4</v>
      </c>
      <c r="B31" s="135" t="str">
        <f>'Vorspeise 2'!B13</f>
        <v>EL</v>
      </c>
      <c r="C31" s="136" t="str">
        <f>'Vorspeise 2'!C13</f>
        <v>Rapsöl</v>
      </c>
      <c r="D31" s="137">
        <f>'Vorspeise 2'!D13</f>
        <v>0</v>
      </c>
      <c r="E31" s="134"/>
      <c r="F31" s="138"/>
      <c r="G31" s="101"/>
      <c r="H31" s="101"/>
      <c r="I31" s="101"/>
      <c r="J31" s="101"/>
      <c r="K31" s="101"/>
      <c r="L31" s="101"/>
    </row>
    <row r="32" spans="1:12" s="99" customFormat="1" ht="14.25" customHeight="1" x14ac:dyDescent="0.15">
      <c r="A32" s="134">
        <f>SUM('Vorspeise 2'!A14)</f>
        <v>1</v>
      </c>
      <c r="B32" s="135" t="str">
        <f>'Vorspeise 2'!B14</f>
        <v>EL</v>
      </c>
      <c r="C32" s="136" t="str">
        <f>'Vorspeise 2'!C14</f>
        <v>flüssiger Honig</v>
      </c>
      <c r="D32" s="137">
        <f>'Vorspeise 2'!D14</f>
        <v>0</v>
      </c>
      <c r="E32" s="134"/>
      <c r="F32" s="138"/>
      <c r="G32" s="101"/>
      <c r="H32" s="101"/>
      <c r="I32" s="101"/>
      <c r="J32" s="101"/>
      <c r="K32" s="101"/>
      <c r="L32" s="101"/>
    </row>
    <row r="33" spans="1:12" s="99" customFormat="1" ht="14.25" customHeight="1" x14ac:dyDescent="0.15">
      <c r="A33" s="106">
        <f>SUM('Vorspeise 2'!A15)</f>
        <v>1</v>
      </c>
      <c r="B33" s="107" t="str">
        <f>'Vorspeise 2'!B15</f>
        <v>EL</v>
      </c>
      <c r="C33" s="108" t="str">
        <f>'Vorspeise 2'!C15</f>
        <v>Kerbel</v>
      </c>
      <c r="D33" s="104" t="str">
        <f>'Vorspeise 2'!D15</f>
        <v>fein geschnitten</v>
      </c>
      <c r="E33" s="109"/>
      <c r="G33" s="101"/>
      <c r="H33" s="101"/>
      <c r="I33" s="101"/>
      <c r="J33" s="101"/>
      <c r="K33" s="101"/>
      <c r="L33" s="101"/>
    </row>
    <row r="34" spans="1:12" s="99" customFormat="1" ht="14.25" customHeight="1" x14ac:dyDescent="0.15">
      <c r="A34" s="106">
        <f>SUM('Vorspeise 2'!A16)</f>
        <v>0</v>
      </c>
      <c r="B34" s="107">
        <f>'Vorspeise 2'!B16</f>
        <v>0</v>
      </c>
      <c r="C34" s="108" t="str">
        <f>'Vorspeise 2'!C16</f>
        <v>Salz, Pfeffer, nach Bedarf</v>
      </c>
      <c r="D34" s="104">
        <f>'Vorspeise 2'!D16</f>
        <v>0</v>
      </c>
      <c r="E34" s="109"/>
      <c r="G34" s="101"/>
      <c r="H34" s="101"/>
      <c r="I34" s="101"/>
      <c r="J34" s="101"/>
      <c r="K34" s="101"/>
      <c r="L34" s="101"/>
    </row>
    <row r="35" spans="1:12" s="99" customFormat="1" ht="14.25" customHeight="1" x14ac:dyDescent="0.15">
      <c r="A35" s="106">
        <f>SUM('Vorspeise 2'!A17)</f>
        <v>0</v>
      </c>
      <c r="B35" s="107">
        <f>'Vorspeise 2'!B17</f>
        <v>0</v>
      </c>
      <c r="C35" s="108" t="str">
        <f>'Vorspeise 2'!C17</f>
        <v>wenig Kerbel zum Garnieren</v>
      </c>
      <c r="D35" s="104">
        <f>'Vorspeise 2'!D17</f>
        <v>0</v>
      </c>
      <c r="E35" s="109"/>
      <c r="G35" s="101"/>
      <c r="H35" s="101"/>
      <c r="I35" s="101"/>
      <c r="J35" s="101"/>
      <c r="K35" s="101"/>
      <c r="L35" s="101"/>
    </row>
    <row r="36" spans="1:12" s="99" customFormat="1" ht="14.25" customHeight="1" x14ac:dyDescent="0.15">
      <c r="A36" s="106">
        <f>SUM('Vorspeise 2'!A18)</f>
        <v>0</v>
      </c>
      <c r="B36" s="107">
        <f>'Vorspeise 2'!B18</f>
        <v>0</v>
      </c>
      <c r="C36" s="108">
        <f>'Vorspeise 2'!C18</f>
        <v>0</v>
      </c>
      <c r="D36" s="104">
        <f>'Vorspeise 2'!D18</f>
        <v>0</v>
      </c>
      <c r="E36" s="109"/>
      <c r="G36" s="101"/>
      <c r="H36" s="101"/>
      <c r="I36" s="101"/>
      <c r="J36" s="101"/>
      <c r="K36" s="101"/>
      <c r="L36" s="101"/>
    </row>
    <row r="37" spans="1:12" s="99" customFormat="1" ht="14.25" customHeight="1" x14ac:dyDescent="0.15">
      <c r="A37" s="106">
        <f>SUM('Vorspeise 2'!A19)</f>
        <v>0</v>
      </c>
      <c r="B37" s="107">
        <f>'Vorspeise 2'!B19</f>
        <v>0</v>
      </c>
      <c r="C37" s="108">
        <f>'Vorspeise 2'!C19</f>
        <v>0</v>
      </c>
      <c r="D37" s="104">
        <f>'Vorspeise 2'!D19</f>
        <v>0</v>
      </c>
      <c r="E37" s="109"/>
      <c r="G37" s="101"/>
      <c r="H37" s="101"/>
      <c r="I37" s="101"/>
      <c r="J37" s="101"/>
      <c r="K37" s="101"/>
      <c r="L37" s="101"/>
    </row>
    <row r="38" spans="1:12" s="99" customFormat="1" ht="14.25" customHeight="1" x14ac:dyDescent="0.15">
      <c r="A38" s="106">
        <f>SUM('Vorspeise 2'!A20)</f>
        <v>0</v>
      </c>
      <c r="B38" s="110">
        <f>'Vorspeise 2'!B20</f>
        <v>0</v>
      </c>
      <c r="C38" s="108">
        <f>'Vorspeise 2'!C20</f>
        <v>0</v>
      </c>
      <c r="D38" s="104">
        <f>'Vorspeise 2'!D20</f>
        <v>0</v>
      </c>
      <c r="E38" s="111"/>
      <c r="G38" s="101"/>
      <c r="H38" s="101"/>
      <c r="I38" s="101"/>
      <c r="J38" s="101"/>
      <c r="K38" s="101"/>
      <c r="L38" s="101"/>
    </row>
    <row r="39" spans="1:12" s="99" customFormat="1" ht="14.25" customHeight="1" x14ac:dyDescent="0.15">
      <c r="A39" s="94" t="str">
        <f>Hauptgang!A2</f>
        <v xml:space="preserve">Rindshuft niedergegart </v>
      </c>
      <c r="B39" s="95"/>
      <c r="C39" s="96"/>
      <c r="D39" s="97" t="s">
        <v>8</v>
      </c>
      <c r="E39" s="98"/>
    </row>
    <row r="40" spans="1:12" s="99" customFormat="1" ht="14.25" customHeight="1" x14ac:dyDescent="0.15">
      <c r="A40" s="106">
        <f>SUM(Hauptgang!A4)</f>
        <v>0.8</v>
      </c>
      <c r="B40" s="107" t="str">
        <f>Hauptgang!B4</f>
        <v>Kg</v>
      </c>
      <c r="C40" s="108" t="str">
        <f>Hauptgang!C4</f>
        <v xml:space="preserve">Rindshuft  </v>
      </c>
      <c r="D40" s="104">
        <f>Hauptgang!D4</f>
        <v>0</v>
      </c>
      <c r="E40" s="109"/>
      <c r="G40" s="101"/>
      <c r="H40" s="101"/>
      <c r="I40" s="101"/>
      <c r="J40" s="101"/>
      <c r="K40" s="101"/>
      <c r="L40" s="101"/>
    </row>
    <row r="41" spans="1:12" s="99" customFormat="1" ht="14.25" customHeight="1" x14ac:dyDescent="0.15">
      <c r="A41" s="106">
        <f>SUM(Hauptgang!A5)</f>
        <v>0.75</v>
      </c>
      <c r="B41" s="107" t="str">
        <f>Hauptgang!B5</f>
        <v>TL</v>
      </c>
      <c r="C41" s="108" t="str">
        <f>Hauptgang!C5</f>
        <v>Salz</v>
      </c>
      <c r="D41" s="104">
        <f>Hauptgang!D5</f>
        <v>0</v>
      </c>
      <c r="E41" s="109"/>
      <c r="G41" s="101"/>
      <c r="H41" s="101"/>
      <c r="I41" s="101"/>
      <c r="J41" s="101"/>
      <c r="K41" s="101"/>
      <c r="L41" s="101"/>
    </row>
    <row r="42" spans="1:12" s="99" customFormat="1" ht="14.25" customHeight="1" x14ac:dyDescent="0.15">
      <c r="A42" s="106">
        <f>SUM(Hauptgang!A6)</f>
        <v>1</v>
      </c>
      <c r="B42" s="107" t="str">
        <f>Hauptgang!B6</f>
        <v>EL</v>
      </c>
      <c r="C42" s="108" t="str">
        <f>Hauptgang!C6</f>
        <v>Bratbutter</v>
      </c>
      <c r="D42" s="104">
        <f>Hauptgang!D6</f>
        <v>0</v>
      </c>
      <c r="E42" s="109"/>
      <c r="G42" s="101"/>
      <c r="H42" s="101"/>
      <c r="I42" s="101"/>
      <c r="J42" s="101"/>
      <c r="K42" s="101"/>
      <c r="L42" s="101"/>
    </row>
    <row r="43" spans="1:12" s="99" customFormat="1" ht="14.25" customHeight="1" x14ac:dyDescent="0.15">
      <c r="A43" s="106">
        <f>SUM(Hauptgang!A7)</f>
        <v>0</v>
      </c>
      <c r="B43" s="107">
        <f>Hauptgang!B7</f>
        <v>0</v>
      </c>
      <c r="C43" s="108" t="str">
        <f>Hauptgang!C7</f>
        <v>wenig Pfeffer</v>
      </c>
      <c r="D43" s="104">
        <f>Hauptgang!D7</f>
        <v>0</v>
      </c>
      <c r="E43" s="109"/>
      <c r="G43" s="101"/>
      <c r="H43" s="101"/>
      <c r="I43" s="101"/>
      <c r="J43" s="101"/>
      <c r="K43" s="101"/>
      <c r="L43" s="101"/>
    </row>
    <row r="44" spans="1:12" s="99" customFormat="1" ht="14.25" customHeight="1" x14ac:dyDescent="0.15">
      <c r="A44" s="106">
        <f>SUM(Hauptgang!A8)</f>
        <v>0</v>
      </c>
      <c r="B44" s="107">
        <f>Hauptgang!B8</f>
        <v>0</v>
      </c>
      <c r="C44" s="108">
        <f>Hauptgang!C8</f>
        <v>0</v>
      </c>
      <c r="D44" s="104">
        <f>Hauptgang!D8</f>
        <v>0</v>
      </c>
      <c r="E44" s="109"/>
      <c r="G44" s="101"/>
      <c r="H44" s="101"/>
      <c r="I44" s="101"/>
      <c r="J44" s="101"/>
      <c r="K44" s="101"/>
      <c r="L44" s="101"/>
    </row>
    <row r="45" spans="1:12" s="99" customFormat="1" ht="14.25" customHeight="1" x14ac:dyDescent="0.15">
      <c r="A45" s="106">
        <f>SUM(Hauptgang!A9)</f>
        <v>0</v>
      </c>
      <c r="B45" s="107">
        <f>Hauptgang!B9</f>
        <v>0</v>
      </c>
      <c r="C45" s="108" t="str">
        <f>Hauptgang!C9</f>
        <v>Portweinsauce</v>
      </c>
      <c r="D45" s="104">
        <f>Hauptgang!D9</f>
        <v>0</v>
      </c>
      <c r="E45" s="109"/>
      <c r="G45" s="101"/>
      <c r="H45" s="101"/>
      <c r="I45" s="101"/>
      <c r="J45" s="101"/>
      <c r="K45" s="101"/>
      <c r="L45" s="101"/>
    </row>
    <row r="46" spans="1:12" s="99" customFormat="1" ht="14.25" customHeight="1" x14ac:dyDescent="0.15">
      <c r="A46" s="106">
        <f>SUM(Hauptgang!A10)</f>
        <v>0.15</v>
      </c>
      <c r="B46" s="107" t="str">
        <f>Hauptgang!B10</f>
        <v>Kg</v>
      </c>
      <c r="C46" s="108" t="str">
        <f>Hauptgang!C10</f>
        <v>Schalotten</v>
      </c>
      <c r="D46" s="104">
        <f>Hauptgang!D10</f>
        <v>0</v>
      </c>
      <c r="E46" s="109"/>
      <c r="G46" s="101"/>
      <c r="H46" s="101"/>
      <c r="I46" s="101"/>
      <c r="J46" s="101"/>
      <c r="K46" s="101"/>
      <c r="L46" s="101"/>
    </row>
    <row r="47" spans="1:12" s="99" customFormat="1" ht="14.25" customHeight="1" x14ac:dyDescent="0.15">
      <c r="A47" s="106">
        <f>SUM(Hauptgang!A11)</f>
        <v>0.25</v>
      </c>
      <c r="B47" s="107" t="str">
        <f>Hauptgang!B11</f>
        <v>Lt</v>
      </c>
      <c r="C47" s="108" t="str">
        <f>Hauptgang!C11</f>
        <v>roter Portwein</v>
      </c>
      <c r="D47" s="104">
        <f>Hauptgang!D11</f>
        <v>0</v>
      </c>
      <c r="E47" s="109"/>
      <c r="G47" s="101"/>
      <c r="H47" s="101"/>
      <c r="I47" s="101"/>
      <c r="J47" s="101"/>
      <c r="K47" s="101"/>
      <c r="L47" s="101"/>
    </row>
    <row r="48" spans="1:12" s="99" customFormat="1" ht="14.25" customHeight="1" x14ac:dyDescent="0.15">
      <c r="A48" s="106">
        <f>SUM(Hauptgang!A12)</f>
        <v>0.05</v>
      </c>
      <c r="B48" s="107" t="str">
        <f>Hauptgang!B12</f>
        <v>Lt</v>
      </c>
      <c r="C48" s="108" t="str">
        <f>Hauptgang!C12</f>
        <v>Aceto Balsamico</v>
      </c>
      <c r="D48" s="104">
        <f>Hauptgang!D12</f>
        <v>0</v>
      </c>
      <c r="E48" s="109"/>
      <c r="G48" s="101"/>
      <c r="H48" s="101"/>
      <c r="I48" s="101"/>
      <c r="J48" s="101"/>
      <c r="K48" s="101"/>
      <c r="L48" s="101"/>
    </row>
    <row r="49" spans="1:12" s="99" customFormat="1" ht="14.25" customHeight="1" x14ac:dyDescent="0.15">
      <c r="A49" s="106">
        <f>SUM(Hauptgang!A13)</f>
        <v>0.5</v>
      </c>
      <c r="B49" s="107" t="str">
        <f>Hauptgang!B13</f>
        <v>TL</v>
      </c>
      <c r="C49" s="108" t="str">
        <f>Hauptgang!C13</f>
        <v>Salz</v>
      </c>
      <c r="D49" s="104">
        <f>Hauptgang!D13</f>
        <v>0</v>
      </c>
      <c r="E49" s="109"/>
      <c r="G49" s="101"/>
      <c r="H49" s="101"/>
      <c r="I49" s="101"/>
      <c r="J49" s="101"/>
      <c r="K49" s="101"/>
      <c r="L49" s="101"/>
    </row>
    <row r="50" spans="1:12" s="99" customFormat="1" ht="14.25" customHeight="1" x14ac:dyDescent="0.15">
      <c r="A50" s="106">
        <f>SUM(Hauptgang!A14)</f>
        <v>0</v>
      </c>
      <c r="B50" s="107">
        <f>Hauptgang!B14</f>
        <v>0</v>
      </c>
      <c r="C50" s="108" t="str">
        <f>Hauptgang!C14</f>
        <v>wenig Pfeffer</v>
      </c>
      <c r="D50" s="104">
        <f>Hauptgang!D14</f>
        <v>0</v>
      </c>
      <c r="E50" s="109"/>
      <c r="G50" s="101"/>
      <c r="H50" s="101"/>
      <c r="I50" s="101"/>
      <c r="J50" s="101"/>
      <c r="K50" s="101"/>
      <c r="L50" s="101"/>
    </row>
    <row r="51" spans="1:12" s="99" customFormat="1" ht="14.25" customHeight="1" x14ac:dyDescent="0.15">
      <c r="A51" s="106">
        <f>SUM(Hauptgang!A15)</f>
        <v>0</v>
      </c>
      <c r="B51" s="107">
        <f>Hauptgang!B15</f>
        <v>0</v>
      </c>
      <c r="C51" s="108">
        <f>Hauptgang!C15</f>
        <v>0</v>
      </c>
      <c r="D51" s="104">
        <f>Hauptgang!D15</f>
        <v>0</v>
      </c>
      <c r="E51" s="109"/>
      <c r="G51" s="101"/>
      <c r="H51" s="101"/>
      <c r="I51" s="101"/>
      <c r="J51" s="101"/>
      <c r="K51" s="101"/>
      <c r="L51" s="101"/>
    </row>
    <row r="52" spans="1:12" s="99" customFormat="1" ht="14.25" customHeight="1" x14ac:dyDescent="0.15">
      <c r="A52" s="106">
        <f>SUM(Hauptgang!A16)</f>
        <v>0</v>
      </c>
      <c r="B52" s="107">
        <f>Hauptgang!B16</f>
        <v>0</v>
      </c>
      <c r="C52" s="108">
        <f>Hauptgang!C16</f>
        <v>0</v>
      </c>
      <c r="D52" s="104">
        <f>Hauptgang!D16</f>
        <v>0</v>
      </c>
      <c r="E52" s="109"/>
      <c r="G52" s="101"/>
      <c r="H52" s="101"/>
      <c r="I52" s="101"/>
      <c r="J52" s="101"/>
      <c r="K52" s="101"/>
      <c r="L52" s="101"/>
    </row>
    <row r="53" spans="1:12" s="99" customFormat="1" ht="14.25" customHeight="1" x14ac:dyDescent="0.15">
      <c r="A53" s="106">
        <f>SUM(Hauptgang!A17)</f>
        <v>0</v>
      </c>
      <c r="B53" s="107">
        <f>Hauptgang!B17</f>
        <v>0</v>
      </c>
      <c r="C53" s="108">
        <f>Hauptgang!C17</f>
        <v>0</v>
      </c>
      <c r="D53" s="104">
        <f>Hauptgang!D17</f>
        <v>0</v>
      </c>
      <c r="E53" s="109"/>
      <c r="G53" s="101"/>
      <c r="H53" s="101"/>
      <c r="I53" s="101"/>
      <c r="J53" s="101"/>
      <c r="K53" s="101"/>
      <c r="L53" s="101"/>
    </row>
    <row r="54" spans="1:12" s="99" customFormat="1" ht="14.25" customHeight="1" x14ac:dyDescent="0.15">
      <c r="A54" s="106">
        <f>SUM(Hauptgang!A18)</f>
        <v>0</v>
      </c>
      <c r="B54" s="107">
        <f>Hauptgang!B18</f>
        <v>0</v>
      </c>
      <c r="C54" s="108">
        <f>Hauptgang!C18</f>
        <v>0</v>
      </c>
      <c r="D54" s="104">
        <f>Hauptgang!D18</f>
        <v>0</v>
      </c>
      <c r="E54" s="109"/>
      <c r="G54" s="101"/>
      <c r="H54" s="101"/>
      <c r="I54" s="101"/>
      <c r="J54" s="101"/>
      <c r="K54" s="101"/>
      <c r="L54" s="101"/>
    </row>
    <row r="55" spans="1:12" s="99" customFormat="1" ht="14.25" customHeight="1" x14ac:dyDescent="0.15">
      <c r="A55" s="106">
        <f>SUM(Hauptgang!A19)</f>
        <v>0</v>
      </c>
      <c r="B55" s="107">
        <f>Hauptgang!B19</f>
        <v>0</v>
      </c>
      <c r="C55" s="108">
        <f>Hauptgang!C19</f>
        <v>0</v>
      </c>
      <c r="D55" s="104">
        <f>Hauptgang!D19</f>
        <v>0</v>
      </c>
      <c r="E55" s="109"/>
      <c r="G55" s="101"/>
      <c r="H55" s="101"/>
      <c r="I55" s="101"/>
      <c r="J55" s="101"/>
      <c r="K55" s="101"/>
      <c r="L55" s="101"/>
    </row>
    <row r="56" spans="1:12" s="99" customFormat="1" ht="14.25" customHeight="1" x14ac:dyDescent="0.15">
      <c r="A56" s="113">
        <f>SUM(Hauptgang!A20)</f>
        <v>0</v>
      </c>
      <c r="B56" s="110">
        <f>Hauptgang!B20</f>
        <v>0</v>
      </c>
      <c r="C56" s="114">
        <f>Hauptgang!C20</f>
        <v>0</v>
      </c>
      <c r="D56" s="115">
        <f>Hauptgang!D20</f>
        <v>0</v>
      </c>
      <c r="E56" s="111"/>
      <c r="G56" s="101"/>
      <c r="H56" s="101"/>
      <c r="I56" s="101"/>
      <c r="J56" s="101"/>
      <c r="K56" s="101"/>
      <c r="L56" s="101"/>
    </row>
    <row r="57" spans="1:12" s="99" customFormat="1" ht="14.25" customHeight="1" x14ac:dyDescent="0.15">
      <c r="A57" s="94" t="str">
        <f>Beilage1!A2</f>
        <v>Blumenkohl-Kartoffelpüree mit 
Kokosmilch</v>
      </c>
      <c r="B57" s="95"/>
      <c r="C57" s="96"/>
      <c r="D57" s="97" t="s">
        <v>8</v>
      </c>
      <c r="E57" s="98"/>
    </row>
    <row r="58" spans="1:12" s="99" customFormat="1" ht="14.25" customHeight="1" x14ac:dyDescent="0.15">
      <c r="A58" s="106">
        <f>Beilage1!A4</f>
        <v>0.6</v>
      </c>
      <c r="B58" s="107" t="str">
        <f>Beilage1!B4</f>
        <v>KG</v>
      </c>
      <c r="C58" s="108" t="str">
        <f>Beilage1!C4</f>
        <v>Blumenkohl</v>
      </c>
      <c r="D58" s="104">
        <f>Beilage1!D4</f>
        <v>0</v>
      </c>
      <c r="E58" s="109"/>
      <c r="G58" s="101"/>
      <c r="H58" s="101"/>
      <c r="I58" s="101"/>
      <c r="J58" s="101"/>
      <c r="K58" s="101"/>
      <c r="L58" s="101"/>
    </row>
    <row r="59" spans="1:12" s="99" customFormat="1" ht="14.25" customHeight="1" x14ac:dyDescent="0.15">
      <c r="A59" s="106">
        <f>Beilage1!A5</f>
        <v>0.6</v>
      </c>
      <c r="B59" s="107" t="str">
        <f>Beilage1!B5</f>
        <v>KG</v>
      </c>
      <c r="C59" s="108" t="str">
        <f>Beilage1!C5</f>
        <v>Kartoffel</v>
      </c>
      <c r="D59" s="104">
        <f>Beilage1!D5</f>
        <v>0</v>
      </c>
      <c r="E59" s="109"/>
      <c r="G59" s="101"/>
      <c r="H59" s="101"/>
      <c r="I59" s="101"/>
      <c r="J59" s="101"/>
      <c r="K59" s="101"/>
      <c r="L59" s="101"/>
    </row>
    <row r="60" spans="1:12" s="99" customFormat="1" ht="14.25" customHeight="1" x14ac:dyDescent="0.15">
      <c r="A60" s="106">
        <f>Beilage1!A6</f>
        <v>0.2</v>
      </c>
      <c r="B60" s="107" t="str">
        <f>Beilage1!B6</f>
        <v>Lt</v>
      </c>
      <c r="C60" s="108" t="str">
        <f>Beilage1!C6</f>
        <v>Kokosmilch</v>
      </c>
      <c r="D60" s="104">
        <f>Beilage1!D6</f>
        <v>0</v>
      </c>
      <c r="E60" s="109"/>
      <c r="G60" s="101"/>
      <c r="H60" s="101"/>
      <c r="I60" s="101"/>
      <c r="J60" s="101"/>
      <c r="K60" s="101"/>
      <c r="L60" s="101"/>
    </row>
    <row r="61" spans="1:12" s="99" customFormat="1" ht="14.25" customHeight="1" x14ac:dyDescent="0.15">
      <c r="A61" s="106">
        <f>Beilage1!A7</f>
        <v>0.05</v>
      </c>
      <c r="B61" s="107" t="str">
        <f>Beilage1!B7</f>
        <v>Lt</v>
      </c>
      <c r="C61" s="108" t="str">
        <f>Beilage1!C7</f>
        <v>Gmemüsebrühe</v>
      </c>
      <c r="D61" s="104" t="str">
        <f>Beilage1!D7</f>
        <v>oder Salz</v>
      </c>
      <c r="E61" s="109"/>
      <c r="G61" s="101"/>
      <c r="H61" s="101"/>
      <c r="I61" s="101"/>
      <c r="J61" s="101"/>
      <c r="K61" s="101"/>
      <c r="L61" s="101"/>
    </row>
    <row r="62" spans="1:12" s="99" customFormat="1" ht="14.25" customHeight="1" x14ac:dyDescent="0.15">
      <c r="A62" s="106">
        <f>Beilage1!A8</f>
        <v>0</v>
      </c>
      <c r="B62" s="107">
        <f>Beilage1!B8</f>
        <v>0</v>
      </c>
      <c r="C62" s="108" t="str">
        <f>Beilage1!C8</f>
        <v>Muskat gemahlen</v>
      </c>
      <c r="D62" s="104" t="str">
        <f>Beilage1!D8</f>
        <v>nach Bedarf</v>
      </c>
      <c r="E62" s="109"/>
      <c r="G62" s="101"/>
      <c r="H62" s="101"/>
      <c r="I62" s="101"/>
      <c r="J62" s="101"/>
      <c r="K62" s="101"/>
      <c r="L62" s="101"/>
    </row>
    <row r="63" spans="1:12" s="99" customFormat="1" ht="14.25" customHeight="1" x14ac:dyDescent="0.15">
      <c r="A63" s="106">
        <f>Beilage1!A9</f>
        <v>0</v>
      </c>
      <c r="B63" s="107">
        <f>Beilage1!B9</f>
        <v>0</v>
      </c>
      <c r="C63" s="108" t="str">
        <f>Beilage1!C9</f>
        <v>Salz und Pfeffer</v>
      </c>
      <c r="D63" s="104" t="str">
        <f>Beilage1!D9</f>
        <v>mach Bedarf</v>
      </c>
      <c r="E63" s="109"/>
      <c r="G63" s="101"/>
      <c r="H63" s="101"/>
      <c r="I63" s="101"/>
      <c r="J63" s="101"/>
      <c r="K63" s="101"/>
      <c r="L63" s="101"/>
    </row>
    <row r="64" spans="1:12" s="99" customFormat="1" ht="14.25" customHeight="1" x14ac:dyDescent="0.15">
      <c r="A64" s="106">
        <f>Beilage1!A10</f>
        <v>0</v>
      </c>
      <c r="B64" s="107">
        <f>Beilage1!B10</f>
        <v>0</v>
      </c>
      <c r="C64" s="108">
        <f>Beilage1!C10</f>
        <v>0</v>
      </c>
      <c r="D64" s="104">
        <f>Beilage1!D10</f>
        <v>0</v>
      </c>
      <c r="E64" s="109"/>
      <c r="G64" s="101"/>
      <c r="H64" s="101"/>
      <c r="I64" s="101"/>
      <c r="J64" s="101"/>
      <c r="K64" s="101"/>
      <c r="L64" s="101"/>
    </row>
    <row r="65" spans="1:12" s="99" customFormat="1" ht="14.25" customHeight="1" x14ac:dyDescent="0.15">
      <c r="A65" s="106">
        <f>Beilage1!A11</f>
        <v>0</v>
      </c>
      <c r="B65" s="107">
        <f>Beilage1!B11</f>
        <v>0</v>
      </c>
      <c r="C65" s="108">
        <f>Beilage1!C11</f>
        <v>0</v>
      </c>
      <c r="D65" s="104">
        <f>Beilage1!D11</f>
        <v>0</v>
      </c>
      <c r="E65" s="109"/>
      <c r="G65" s="101"/>
      <c r="H65" s="101"/>
      <c r="I65" s="101"/>
      <c r="J65" s="101"/>
      <c r="K65" s="101"/>
      <c r="L65" s="101"/>
    </row>
    <row r="66" spans="1:12" s="99" customFormat="1" ht="14.25" customHeight="1" x14ac:dyDescent="0.15">
      <c r="A66" s="106">
        <f>Beilage1!A12</f>
        <v>0</v>
      </c>
      <c r="B66" s="107">
        <f>Beilage1!B12</f>
        <v>0</v>
      </c>
      <c r="C66" s="108">
        <f>Beilage1!C12</f>
        <v>0</v>
      </c>
      <c r="D66" s="104">
        <f>Beilage1!D12</f>
        <v>0</v>
      </c>
      <c r="E66" s="109"/>
      <c r="G66" s="101"/>
      <c r="H66" s="101"/>
      <c r="I66" s="101"/>
      <c r="J66" s="101"/>
      <c r="K66" s="101"/>
      <c r="L66" s="101"/>
    </row>
    <row r="67" spans="1:12" s="99" customFormat="1" ht="14.25" customHeight="1" x14ac:dyDescent="0.15">
      <c r="A67" s="106">
        <f>Beilage1!A13</f>
        <v>0</v>
      </c>
      <c r="B67" s="107">
        <f>Beilage1!B13</f>
        <v>0</v>
      </c>
      <c r="C67" s="108">
        <f>Beilage1!C13</f>
        <v>0</v>
      </c>
      <c r="D67" s="104">
        <f>Beilage1!D13</f>
        <v>0</v>
      </c>
      <c r="E67" s="109"/>
      <c r="G67" s="101"/>
      <c r="H67" s="101"/>
      <c r="I67" s="101"/>
      <c r="J67" s="101"/>
      <c r="K67" s="101"/>
      <c r="L67" s="101"/>
    </row>
    <row r="68" spans="1:12" s="99" customFormat="1" ht="14.25" customHeight="1" x14ac:dyDescent="0.15">
      <c r="A68" s="106">
        <f>Beilage1!A14</f>
        <v>0</v>
      </c>
      <c r="B68" s="107">
        <f>Beilage1!B14</f>
        <v>0</v>
      </c>
      <c r="C68" s="108">
        <f>Beilage1!C14</f>
        <v>0</v>
      </c>
      <c r="D68" s="104">
        <f>Beilage1!D14</f>
        <v>0</v>
      </c>
      <c r="E68" s="109"/>
      <c r="G68" s="101"/>
      <c r="H68" s="101"/>
      <c r="I68" s="101"/>
      <c r="J68" s="101"/>
      <c r="K68" s="101"/>
      <c r="L68" s="101"/>
    </row>
    <row r="69" spans="1:12" s="99" customFormat="1" ht="14.25" customHeight="1" x14ac:dyDescent="0.15">
      <c r="A69" s="106">
        <f>Beilage1!A15</f>
        <v>0</v>
      </c>
      <c r="B69" s="107">
        <f>Beilage1!B15</f>
        <v>0</v>
      </c>
      <c r="C69" s="108">
        <f>Beilage1!C15</f>
        <v>0</v>
      </c>
      <c r="D69" s="104">
        <f>Beilage1!D15</f>
        <v>0</v>
      </c>
      <c r="E69" s="109"/>
      <c r="G69" s="101"/>
      <c r="H69" s="101"/>
      <c r="I69" s="101"/>
      <c r="J69" s="101"/>
      <c r="K69" s="101"/>
      <c r="L69" s="101"/>
    </row>
    <row r="70" spans="1:12" s="99" customFormat="1" ht="14.25" customHeight="1" x14ac:dyDescent="0.15">
      <c r="A70" s="106">
        <f>Beilage1!A16</f>
        <v>0</v>
      </c>
      <c r="B70" s="107">
        <f>Beilage1!B16</f>
        <v>0</v>
      </c>
      <c r="C70" s="108">
        <f>Beilage1!C16</f>
        <v>0</v>
      </c>
      <c r="D70" s="104">
        <f>Beilage1!D16</f>
        <v>0</v>
      </c>
      <c r="E70" s="109"/>
      <c r="G70" s="101"/>
      <c r="H70" s="101"/>
      <c r="I70" s="101"/>
      <c r="J70" s="101"/>
      <c r="K70" s="101"/>
      <c r="L70" s="101"/>
    </row>
    <row r="71" spans="1:12" s="99" customFormat="1" ht="14.25" customHeight="1" x14ac:dyDescent="0.15">
      <c r="A71" s="106">
        <f>Beilage1!A17</f>
        <v>0</v>
      </c>
      <c r="B71" s="107">
        <f>Beilage1!B17</f>
        <v>0</v>
      </c>
      <c r="C71" s="108">
        <f>Beilage1!C17</f>
        <v>0</v>
      </c>
      <c r="D71" s="104">
        <f>Beilage1!D17</f>
        <v>0</v>
      </c>
      <c r="E71" s="109"/>
      <c r="G71" s="101"/>
      <c r="H71" s="101"/>
      <c r="I71" s="101"/>
      <c r="J71" s="101"/>
      <c r="K71" s="101"/>
      <c r="L71" s="101"/>
    </row>
    <row r="72" spans="1:12" s="99" customFormat="1" ht="14.25" customHeight="1" x14ac:dyDescent="0.15">
      <c r="A72" s="106">
        <f>Beilage1!A18</f>
        <v>0</v>
      </c>
      <c r="B72" s="107">
        <f>Beilage1!B18</f>
        <v>0</v>
      </c>
      <c r="C72" s="108">
        <f>Beilage1!C18</f>
        <v>0</v>
      </c>
      <c r="D72" s="104">
        <f>Beilage1!D18</f>
        <v>0</v>
      </c>
      <c r="E72" s="109"/>
      <c r="G72" s="101"/>
      <c r="H72" s="101"/>
      <c r="I72" s="101"/>
      <c r="J72" s="101"/>
      <c r="K72" s="101"/>
      <c r="L72" s="101"/>
    </row>
    <row r="73" spans="1:12" s="99" customFormat="1" ht="14.25" customHeight="1" x14ac:dyDescent="0.15">
      <c r="A73" s="106">
        <f>Beilage1!A19</f>
        <v>0</v>
      </c>
      <c r="B73" s="107">
        <f>Beilage1!B19</f>
        <v>0</v>
      </c>
      <c r="C73" s="108">
        <f>Beilage1!C19</f>
        <v>0</v>
      </c>
      <c r="D73" s="104">
        <f>Beilage1!D19</f>
        <v>0</v>
      </c>
      <c r="E73" s="109"/>
      <c r="G73" s="101"/>
      <c r="H73" s="101"/>
      <c r="I73" s="101"/>
      <c r="J73" s="101"/>
      <c r="K73" s="101"/>
      <c r="L73" s="101"/>
    </row>
    <row r="74" spans="1:12" s="99" customFormat="1" ht="14.25" customHeight="1" x14ac:dyDescent="0.15">
      <c r="A74" s="106">
        <f>Beilage1!A20</f>
        <v>0</v>
      </c>
      <c r="B74" s="110">
        <f>Beilage1!B20</f>
        <v>0</v>
      </c>
      <c r="C74" s="108">
        <f>Beilage1!C20</f>
        <v>0</v>
      </c>
      <c r="D74" s="104">
        <f>Beilage1!D20</f>
        <v>0</v>
      </c>
      <c r="E74" s="111"/>
      <c r="G74" s="101"/>
      <c r="H74" s="101"/>
      <c r="I74" s="101"/>
      <c r="J74" s="101"/>
      <c r="K74" s="101"/>
      <c r="L74" s="101"/>
    </row>
    <row r="75" spans="1:12" s="99" customFormat="1" ht="14.25" customHeight="1" x14ac:dyDescent="0.15">
      <c r="A75" s="94">
        <f>Beilage2!A2</f>
        <v>0</v>
      </c>
      <c r="B75" s="95"/>
      <c r="C75" s="96"/>
      <c r="D75" s="97"/>
      <c r="E75" s="98"/>
    </row>
    <row r="76" spans="1:12" s="99" customFormat="1" ht="14.25" customHeight="1" x14ac:dyDescent="0.15">
      <c r="A76" s="106" t="e">
        <f>SUM(Beilage2!A4)</f>
        <v>#DIV/0!</v>
      </c>
      <c r="B76" s="107">
        <f>Beilage2!B4</f>
        <v>0</v>
      </c>
      <c r="C76" s="108">
        <f>Beilage2!C4</f>
        <v>0</v>
      </c>
      <c r="D76" s="104">
        <f>Beilage2!D4</f>
        <v>0</v>
      </c>
      <c r="E76" s="109"/>
      <c r="G76" s="101"/>
      <c r="H76" s="101"/>
      <c r="I76" s="101"/>
      <c r="J76" s="101"/>
      <c r="K76" s="101"/>
      <c r="L76" s="101"/>
    </row>
    <row r="77" spans="1:12" s="99" customFormat="1" ht="14.25" customHeight="1" x14ac:dyDescent="0.15">
      <c r="A77" s="106" t="e">
        <f>SUM(Beilage2!A5)</f>
        <v>#DIV/0!</v>
      </c>
      <c r="B77" s="107">
        <f>Beilage2!B5</f>
        <v>0</v>
      </c>
      <c r="C77" s="108">
        <f>Beilage2!C5</f>
        <v>0</v>
      </c>
      <c r="D77" s="104">
        <f>Beilage2!D5</f>
        <v>0</v>
      </c>
      <c r="E77" s="109"/>
      <c r="G77" s="101"/>
      <c r="H77" s="101"/>
      <c r="I77" s="101"/>
      <c r="J77" s="101"/>
      <c r="K77" s="101"/>
      <c r="L77" s="101"/>
    </row>
    <row r="78" spans="1:12" s="99" customFormat="1" ht="14.25" customHeight="1" x14ac:dyDescent="0.15">
      <c r="A78" s="106" t="e">
        <f>SUM(Beilage2!A6)</f>
        <v>#DIV/0!</v>
      </c>
      <c r="B78" s="107">
        <f>Beilage2!B6</f>
        <v>0</v>
      </c>
      <c r="C78" s="108">
        <f>Beilage2!C6</f>
        <v>0</v>
      </c>
      <c r="D78" s="104">
        <f>Beilage2!D6</f>
        <v>0</v>
      </c>
      <c r="E78" s="109"/>
      <c r="G78" s="101"/>
      <c r="H78" s="101"/>
      <c r="I78" s="101"/>
      <c r="J78" s="101"/>
      <c r="K78" s="101"/>
      <c r="L78" s="101"/>
    </row>
    <row r="79" spans="1:12" s="99" customFormat="1" ht="14.25" customHeight="1" x14ac:dyDescent="0.15">
      <c r="A79" s="106" t="e">
        <f>SUM(Beilage2!A7)</f>
        <v>#DIV/0!</v>
      </c>
      <c r="B79" s="107">
        <f>Beilage2!B7</f>
        <v>0</v>
      </c>
      <c r="C79" s="108">
        <f>Beilage2!C7</f>
        <v>0</v>
      </c>
      <c r="D79" s="104">
        <f>Beilage2!D7</f>
        <v>0</v>
      </c>
      <c r="E79" s="109"/>
      <c r="G79" s="101"/>
      <c r="H79" s="101"/>
      <c r="I79" s="101"/>
      <c r="J79" s="101"/>
      <c r="K79" s="101"/>
      <c r="L79" s="101"/>
    </row>
    <row r="80" spans="1:12" s="99" customFormat="1" ht="14.25" customHeight="1" x14ac:dyDescent="0.15">
      <c r="A80" s="106" t="e">
        <f>SUM(Beilage2!A8)</f>
        <v>#DIV/0!</v>
      </c>
      <c r="B80" s="107">
        <f>Beilage2!B8</f>
        <v>0</v>
      </c>
      <c r="C80" s="108">
        <f>Beilage2!C8</f>
        <v>0</v>
      </c>
      <c r="D80" s="104">
        <f>Beilage2!D8</f>
        <v>0</v>
      </c>
      <c r="E80" s="109"/>
      <c r="G80" s="101"/>
      <c r="H80" s="101"/>
      <c r="I80" s="101"/>
      <c r="J80" s="101"/>
      <c r="K80" s="101"/>
      <c r="L80" s="101"/>
    </row>
    <row r="81" spans="1:12" s="99" customFormat="1" ht="14.25" customHeight="1" x14ac:dyDescent="0.15">
      <c r="A81" s="106" t="e">
        <f>SUM(Beilage2!A9)</f>
        <v>#DIV/0!</v>
      </c>
      <c r="B81" s="107">
        <f>Beilage2!B9</f>
        <v>0</v>
      </c>
      <c r="C81" s="108">
        <f>Beilage2!C9</f>
        <v>0</v>
      </c>
      <c r="D81" s="104">
        <f>Beilage2!D9</f>
        <v>0</v>
      </c>
      <c r="E81" s="109"/>
      <c r="G81" s="101"/>
      <c r="H81" s="101"/>
      <c r="I81" s="101"/>
      <c r="J81" s="101"/>
      <c r="K81" s="101"/>
      <c r="L81" s="101"/>
    </row>
    <row r="82" spans="1:12" s="99" customFormat="1" ht="14.25" customHeight="1" x14ac:dyDescent="0.15">
      <c r="A82" s="106" t="e">
        <f>SUM(Beilage2!A10)</f>
        <v>#DIV/0!</v>
      </c>
      <c r="B82" s="107">
        <f>Beilage2!B10</f>
        <v>0</v>
      </c>
      <c r="C82" s="108">
        <f>Beilage2!C10</f>
        <v>0</v>
      </c>
      <c r="D82" s="104">
        <f>Beilage2!D10</f>
        <v>0</v>
      </c>
      <c r="E82" s="109"/>
      <c r="G82" s="101"/>
      <c r="H82" s="101"/>
      <c r="I82" s="101"/>
      <c r="J82" s="101"/>
      <c r="K82" s="101"/>
      <c r="L82" s="101"/>
    </row>
    <row r="83" spans="1:12" s="99" customFormat="1" ht="14.25" customHeight="1" x14ac:dyDescent="0.15">
      <c r="A83" s="106" t="e">
        <f>SUM(Beilage2!A11)</f>
        <v>#DIV/0!</v>
      </c>
      <c r="B83" s="107">
        <f>Beilage2!B11</f>
        <v>0</v>
      </c>
      <c r="C83" s="108">
        <f>Beilage2!C11</f>
        <v>0</v>
      </c>
      <c r="D83" s="104">
        <f>Beilage2!D11</f>
        <v>0</v>
      </c>
      <c r="E83" s="109"/>
      <c r="G83" s="101"/>
      <c r="H83" s="101"/>
      <c r="I83" s="101"/>
      <c r="J83" s="101"/>
      <c r="K83" s="101"/>
      <c r="L83" s="101"/>
    </row>
    <row r="84" spans="1:12" s="99" customFormat="1" ht="14.25" customHeight="1" x14ac:dyDescent="0.15">
      <c r="A84" s="106" t="e">
        <f>SUM(Beilage2!A12)</f>
        <v>#DIV/0!</v>
      </c>
      <c r="B84" s="107">
        <f>Beilage2!B12</f>
        <v>0</v>
      </c>
      <c r="C84" s="108">
        <f>Beilage2!C12</f>
        <v>0</v>
      </c>
      <c r="D84" s="104">
        <f>Beilage2!D12</f>
        <v>0</v>
      </c>
      <c r="E84" s="109"/>
      <c r="G84" s="101"/>
      <c r="H84" s="101"/>
      <c r="I84" s="101"/>
      <c r="J84" s="101"/>
      <c r="K84" s="101"/>
      <c r="L84" s="101"/>
    </row>
    <row r="85" spans="1:12" s="99" customFormat="1" ht="14.25" customHeight="1" x14ac:dyDescent="0.15">
      <c r="A85" s="106" t="e">
        <f>SUM(Beilage2!A13)</f>
        <v>#DIV/0!</v>
      </c>
      <c r="B85" s="107">
        <f>Beilage2!B13</f>
        <v>0</v>
      </c>
      <c r="C85" s="108">
        <f>Beilage2!C13</f>
        <v>0</v>
      </c>
      <c r="D85" s="104">
        <f>Beilage2!D13</f>
        <v>0</v>
      </c>
      <c r="E85" s="109"/>
      <c r="G85" s="101"/>
      <c r="H85" s="101"/>
      <c r="I85" s="101"/>
      <c r="J85" s="101"/>
      <c r="K85" s="101"/>
      <c r="L85" s="101"/>
    </row>
    <row r="86" spans="1:12" s="99" customFormat="1" ht="14.25" customHeight="1" x14ac:dyDescent="0.15">
      <c r="A86" s="106" t="e">
        <f>SUM(Beilage2!A14)</f>
        <v>#DIV/0!</v>
      </c>
      <c r="B86" s="107">
        <f>Beilage2!B14</f>
        <v>0</v>
      </c>
      <c r="C86" s="108">
        <f>Beilage2!C14</f>
        <v>0</v>
      </c>
      <c r="D86" s="104">
        <f>Beilage2!D14</f>
        <v>0</v>
      </c>
      <c r="E86" s="109"/>
      <c r="G86" s="101"/>
      <c r="H86" s="101"/>
      <c r="I86" s="101"/>
      <c r="J86" s="101"/>
      <c r="K86" s="101"/>
      <c r="L86" s="101"/>
    </row>
    <row r="87" spans="1:12" s="99" customFormat="1" ht="14.25" customHeight="1" x14ac:dyDescent="0.15">
      <c r="A87" s="106" t="e">
        <f>SUM(Beilage2!A15)</f>
        <v>#DIV/0!</v>
      </c>
      <c r="B87" s="107">
        <f>Beilage2!B15</f>
        <v>0</v>
      </c>
      <c r="C87" s="108">
        <f>Beilage2!C15</f>
        <v>0</v>
      </c>
      <c r="D87" s="104">
        <f>Beilage2!D15</f>
        <v>0</v>
      </c>
      <c r="E87" s="109"/>
      <c r="G87" s="101"/>
      <c r="H87" s="101"/>
      <c r="I87" s="101"/>
      <c r="J87" s="101"/>
      <c r="K87" s="101"/>
      <c r="L87" s="101"/>
    </row>
    <row r="88" spans="1:12" s="99" customFormat="1" ht="14.25" customHeight="1" x14ac:dyDescent="0.15">
      <c r="A88" s="106" t="e">
        <f>SUM(Beilage2!A16)</f>
        <v>#DIV/0!</v>
      </c>
      <c r="B88" s="107">
        <f>Beilage2!B16</f>
        <v>0</v>
      </c>
      <c r="C88" s="108">
        <f>Beilage2!C16</f>
        <v>0</v>
      </c>
      <c r="D88" s="104">
        <f>Beilage2!D16</f>
        <v>0</v>
      </c>
      <c r="E88" s="109"/>
      <c r="G88" s="101"/>
      <c r="H88" s="101"/>
      <c r="I88" s="101"/>
      <c r="J88" s="101"/>
      <c r="K88" s="101"/>
      <c r="L88" s="101"/>
    </row>
    <row r="89" spans="1:12" s="99" customFormat="1" ht="14.25" customHeight="1" x14ac:dyDescent="0.15">
      <c r="A89" s="106" t="e">
        <f>SUM(Beilage2!A17)</f>
        <v>#DIV/0!</v>
      </c>
      <c r="B89" s="107">
        <f>Beilage2!B17</f>
        <v>0</v>
      </c>
      <c r="C89" s="108">
        <f>Beilage2!C17</f>
        <v>0</v>
      </c>
      <c r="D89" s="104">
        <f>Beilage2!D17</f>
        <v>0</v>
      </c>
      <c r="E89" s="109"/>
      <c r="G89" s="101"/>
      <c r="H89" s="101"/>
      <c r="I89" s="101"/>
      <c r="J89" s="101"/>
      <c r="K89" s="101"/>
      <c r="L89" s="101"/>
    </row>
    <row r="90" spans="1:12" s="99" customFormat="1" ht="14.25" customHeight="1" x14ac:dyDescent="0.15">
      <c r="A90" s="106" t="e">
        <f>SUM(Beilage2!A18)</f>
        <v>#DIV/0!</v>
      </c>
      <c r="B90" s="107">
        <f>Beilage2!B18</f>
        <v>0</v>
      </c>
      <c r="C90" s="108">
        <f>Beilage2!C18</f>
        <v>0</v>
      </c>
      <c r="D90" s="104">
        <f>Beilage2!D18</f>
        <v>0</v>
      </c>
      <c r="E90" s="109"/>
      <c r="G90" s="101"/>
      <c r="H90" s="101"/>
      <c r="I90" s="101"/>
      <c r="J90" s="101"/>
      <c r="K90" s="101"/>
      <c r="L90" s="101"/>
    </row>
    <row r="91" spans="1:12" s="99" customFormat="1" ht="14.25" customHeight="1" x14ac:dyDescent="0.15">
      <c r="A91" s="106" t="e">
        <f>SUM(Beilage2!A19)</f>
        <v>#DIV/0!</v>
      </c>
      <c r="B91" s="107">
        <f>Beilage2!B19</f>
        <v>0</v>
      </c>
      <c r="C91" s="108">
        <f>Beilage2!C19</f>
        <v>0</v>
      </c>
      <c r="D91" s="104">
        <f>Beilage2!D19</f>
        <v>0</v>
      </c>
      <c r="E91" s="109"/>
      <c r="G91" s="101"/>
      <c r="H91" s="101"/>
      <c r="I91" s="101"/>
      <c r="J91" s="101"/>
      <c r="K91" s="101"/>
      <c r="L91" s="101"/>
    </row>
    <row r="92" spans="1:12" s="99" customFormat="1" ht="14.25" customHeight="1" x14ac:dyDescent="0.15">
      <c r="A92" s="106" t="e">
        <f>SUM(Beilage2!A20)</f>
        <v>#DIV/0!</v>
      </c>
      <c r="B92" s="110">
        <f>Beilage2!B20</f>
        <v>0</v>
      </c>
      <c r="C92" s="108">
        <f>Beilage2!C20</f>
        <v>0</v>
      </c>
      <c r="D92" s="104">
        <f>Beilage2!D20</f>
        <v>0</v>
      </c>
      <c r="E92" s="111"/>
      <c r="G92" s="101"/>
      <c r="H92" s="101"/>
      <c r="I92" s="101"/>
      <c r="J92" s="101"/>
      <c r="K92" s="101"/>
      <c r="L92" s="101"/>
    </row>
    <row r="93" spans="1:12" s="99" customFormat="1" ht="14.25" customHeight="1" x14ac:dyDescent="0.15">
      <c r="A93" s="94" t="str">
        <f>Dessert!A2</f>
        <v>Panna Cotta mit Rote Bete und Birnen in Rotweinreduktion</v>
      </c>
      <c r="B93" s="95"/>
      <c r="C93" s="96"/>
      <c r="D93" s="97" t="s">
        <v>8</v>
      </c>
      <c r="E93" s="98"/>
    </row>
    <row r="94" spans="1:12" s="99" customFormat="1" ht="14.25" customHeight="1" x14ac:dyDescent="0.15">
      <c r="A94" s="106">
        <f>SUM(Dessert!A4)</f>
        <v>0.5</v>
      </c>
      <c r="B94" s="107" t="str">
        <f>Dessert!B4</f>
        <v>Lt</v>
      </c>
      <c r="C94" s="108" t="str">
        <f>Dessert!C4</f>
        <v>Sahne</v>
      </c>
      <c r="D94" s="104">
        <f>Dessert!D4</f>
        <v>0</v>
      </c>
      <c r="E94" s="109"/>
      <c r="G94" s="101"/>
      <c r="H94" s="101"/>
      <c r="I94" s="101"/>
      <c r="J94" s="101"/>
      <c r="K94" s="101"/>
      <c r="L94" s="101"/>
    </row>
    <row r="95" spans="1:12" s="99" customFormat="1" ht="14.25" customHeight="1" x14ac:dyDescent="0.15">
      <c r="A95" s="106">
        <f>SUM(Dessert!A5)</f>
        <v>2</v>
      </c>
      <c r="B95" s="107" t="str">
        <f>Dessert!B5</f>
        <v>EL</v>
      </c>
      <c r="C95" s="108" t="str">
        <f>Dessert!C5</f>
        <v>Vanillezucker</v>
      </c>
      <c r="D95" s="104">
        <f>Dessert!D5</f>
        <v>0</v>
      </c>
      <c r="E95" s="109"/>
      <c r="G95" s="101"/>
      <c r="H95" s="101"/>
      <c r="I95" s="101"/>
      <c r="J95" s="101"/>
      <c r="K95" s="101"/>
      <c r="L95" s="101"/>
    </row>
    <row r="96" spans="1:12" s="99" customFormat="1" ht="14.25" customHeight="1" x14ac:dyDescent="0.15">
      <c r="A96" s="106">
        <f>SUM(Dessert!A6)</f>
        <v>3</v>
      </c>
      <c r="B96" s="107" t="str">
        <f>Dessert!B6</f>
        <v>Blatt</v>
      </c>
      <c r="C96" s="108" t="str">
        <f>Dessert!C6</f>
        <v>Gelatine</v>
      </c>
      <c r="D96" s="104">
        <f>Dessert!D6</f>
        <v>0</v>
      </c>
      <c r="E96" s="109"/>
      <c r="G96" s="101"/>
      <c r="H96" s="101"/>
      <c r="I96" s="101"/>
      <c r="J96" s="101"/>
      <c r="K96" s="101"/>
      <c r="L96" s="101"/>
    </row>
    <row r="97" spans="1:12" s="99" customFormat="1" ht="14.25" customHeight="1" x14ac:dyDescent="0.15">
      <c r="A97" s="106">
        <f>SUM(Dessert!A7)</f>
        <v>1</v>
      </c>
      <c r="B97" s="107" t="str">
        <f>Dessert!B7</f>
        <v>Lt</v>
      </c>
      <c r="C97" s="108" t="str">
        <f>Dessert!C7</f>
        <v>Rotwein</v>
      </c>
      <c r="D97" s="104">
        <f>Dessert!D7</f>
        <v>0</v>
      </c>
      <c r="E97" s="109"/>
      <c r="G97" s="101"/>
      <c r="H97" s="101"/>
      <c r="I97" s="101"/>
      <c r="J97" s="101"/>
      <c r="K97" s="101"/>
      <c r="L97" s="101"/>
    </row>
    <row r="98" spans="1:12" s="99" customFormat="1" ht="14.25" customHeight="1" x14ac:dyDescent="0.15">
      <c r="A98" s="106">
        <f>SUM(Dessert!A8)</f>
        <v>4</v>
      </c>
      <c r="B98" s="107" t="str">
        <f>Dessert!B8</f>
        <v>EL</v>
      </c>
      <c r="C98" s="108" t="str">
        <f>Dessert!C8</f>
        <v>Honig</v>
      </c>
      <c r="D98" s="104">
        <f>Dessert!D8</f>
        <v>0</v>
      </c>
      <c r="E98" s="109"/>
      <c r="G98" s="101"/>
      <c r="H98" s="101"/>
      <c r="I98" s="101"/>
      <c r="J98" s="101"/>
      <c r="K98" s="101"/>
      <c r="L98" s="101"/>
    </row>
    <row r="99" spans="1:12" s="99" customFormat="1" ht="14.25" customHeight="1" x14ac:dyDescent="0.15">
      <c r="A99" s="106">
        <f>SUM(Dessert!A9)</f>
        <v>1</v>
      </c>
      <c r="B99" s="107" t="str">
        <f>Dessert!B9</f>
        <v>Stange</v>
      </c>
      <c r="C99" s="108" t="str">
        <f>Dessert!C9</f>
        <v>Zimt (ca 5cm lang)</v>
      </c>
      <c r="D99" s="104">
        <f>Dessert!D9</f>
        <v>0</v>
      </c>
      <c r="E99" s="109"/>
      <c r="G99" s="101"/>
      <c r="H99" s="101"/>
      <c r="I99" s="101"/>
      <c r="J99" s="101"/>
      <c r="K99" s="101"/>
      <c r="L99" s="101"/>
    </row>
    <row r="100" spans="1:12" s="99" customFormat="1" ht="14.25" customHeight="1" x14ac:dyDescent="0.15">
      <c r="A100" s="106">
        <f>SUM(Dessert!A10)</f>
        <v>1</v>
      </c>
      <c r="B100" s="107" t="str">
        <f>Dessert!B10</f>
        <v>Stk</v>
      </c>
      <c r="C100" s="108" t="str">
        <f>Dessert!C10</f>
        <v xml:space="preserve">Randen </v>
      </c>
      <c r="D100" s="104" t="str">
        <f>Dessert!D10</f>
        <v>(Rote Bete)</v>
      </c>
      <c r="E100" s="109"/>
      <c r="G100" s="101"/>
      <c r="H100" s="101"/>
      <c r="I100" s="101"/>
      <c r="J100" s="101"/>
      <c r="K100" s="101"/>
      <c r="L100" s="101"/>
    </row>
    <row r="101" spans="1:12" s="99" customFormat="1" ht="14.25" customHeight="1" x14ac:dyDescent="0.15">
      <c r="A101" s="106">
        <f>SUM(Dessert!A11)</f>
        <v>2</v>
      </c>
      <c r="B101" s="107" t="str">
        <f>Dessert!B11</f>
        <v>Stk</v>
      </c>
      <c r="C101" s="108" t="str">
        <f>Dessert!C11</f>
        <v>Birnen</v>
      </c>
      <c r="D101" s="104" t="str">
        <f>Dessert!D11</f>
        <v>möglichst reif</v>
      </c>
      <c r="E101" s="109"/>
      <c r="G101" s="101"/>
      <c r="H101" s="101"/>
      <c r="I101" s="101"/>
      <c r="J101" s="101"/>
      <c r="K101" s="101"/>
      <c r="L101" s="101"/>
    </row>
    <row r="102" spans="1:12" s="99" customFormat="1" ht="14.25" customHeight="1" x14ac:dyDescent="0.15">
      <c r="A102" s="106">
        <f>SUM(Dessert!A12)</f>
        <v>0</v>
      </c>
      <c r="B102" s="107">
        <f>Dessert!B12</f>
        <v>0</v>
      </c>
      <c r="C102" s="108" t="str">
        <f>Dessert!C12</f>
        <v>evtl. Minze</v>
      </c>
      <c r="D102" s="104">
        <f>Dessert!D12</f>
        <v>0</v>
      </c>
      <c r="E102" s="109"/>
      <c r="G102" s="101"/>
      <c r="H102" s="101"/>
      <c r="I102" s="101"/>
      <c r="J102" s="101"/>
      <c r="K102" s="101"/>
      <c r="L102" s="101"/>
    </row>
    <row r="103" spans="1:12" s="99" customFormat="1" ht="14.25" customHeight="1" x14ac:dyDescent="0.15">
      <c r="A103" s="106">
        <f>SUM(Dessert!A13)</f>
        <v>0</v>
      </c>
      <c r="B103" s="107">
        <f>Dessert!B13</f>
        <v>0</v>
      </c>
      <c r="C103" s="108">
        <f>Dessert!C13</f>
        <v>0</v>
      </c>
      <c r="D103" s="104">
        <f>Dessert!D13</f>
        <v>0</v>
      </c>
      <c r="E103" s="109"/>
      <c r="G103" s="101"/>
      <c r="H103" s="101"/>
      <c r="I103" s="101"/>
      <c r="J103" s="101"/>
      <c r="K103" s="101"/>
      <c r="L103" s="101"/>
    </row>
    <row r="104" spans="1:12" s="99" customFormat="1" ht="14.25" customHeight="1" x14ac:dyDescent="0.15">
      <c r="A104" s="106">
        <f>SUM(Dessert!A14)</f>
        <v>0</v>
      </c>
      <c r="B104" s="107">
        <f>Dessert!B14</f>
        <v>0</v>
      </c>
      <c r="C104" s="108">
        <f>Dessert!C14</f>
        <v>0</v>
      </c>
      <c r="D104" s="104">
        <f>Dessert!D14</f>
        <v>0</v>
      </c>
      <c r="E104" s="109"/>
      <c r="G104" s="101"/>
      <c r="H104" s="101"/>
      <c r="I104" s="101"/>
      <c r="J104" s="101"/>
      <c r="K104" s="101"/>
      <c r="L104" s="101"/>
    </row>
    <row r="105" spans="1:12" s="99" customFormat="1" ht="14.25" customHeight="1" x14ac:dyDescent="0.15">
      <c r="A105" s="106">
        <f>SUM(Dessert!A15)</f>
        <v>0</v>
      </c>
      <c r="B105" s="107">
        <f>Dessert!B15</f>
        <v>0</v>
      </c>
      <c r="C105" s="108">
        <f>Dessert!C15</f>
        <v>0</v>
      </c>
      <c r="D105" s="104">
        <f>Dessert!D15</f>
        <v>0</v>
      </c>
      <c r="E105" s="109"/>
      <c r="G105" s="101"/>
      <c r="H105" s="101"/>
      <c r="I105" s="101"/>
      <c r="J105" s="101"/>
      <c r="K105" s="101"/>
      <c r="L105" s="101"/>
    </row>
    <row r="106" spans="1:12" s="99" customFormat="1" ht="14.25" customHeight="1" x14ac:dyDescent="0.15">
      <c r="A106" s="106">
        <f>SUM(Dessert!A16)</f>
        <v>0</v>
      </c>
      <c r="B106" s="107">
        <f>Dessert!B16</f>
        <v>0</v>
      </c>
      <c r="C106" s="108">
        <f>Dessert!C16</f>
        <v>0</v>
      </c>
      <c r="D106" s="104">
        <f>Dessert!D16</f>
        <v>0</v>
      </c>
      <c r="E106" s="109"/>
      <c r="G106" s="101"/>
      <c r="H106" s="101"/>
      <c r="I106" s="101"/>
      <c r="J106" s="101"/>
      <c r="K106" s="101"/>
      <c r="L106" s="101"/>
    </row>
    <row r="107" spans="1:12" s="99" customFormat="1" ht="14.25" customHeight="1" x14ac:dyDescent="0.15">
      <c r="A107" s="106">
        <f>SUM(Dessert!A17)</f>
        <v>0</v>
      </c>
      <c r="B107" s="107">
        <f>Dessert!B17</f>
        <v>0</v>
      </c>
      <c r="C107" s="108">
        <f>Dessert!C17</f>
        <v>0</v>
      </c>
      <c r="D107" s="104">
        <f>Dessert!D17</f>
        <v>0</v>
      </c>
      <c r="E107" s="109"/>
      <c r="G107" s="101"/>
      <c r="H107" s="101"/>
      <c r="I107" s="101"/>
      <c r="J107" s="101"/>
      <c r="K107" s="101"/>
      <c r="L107" s="101"/>
    </row>
    <row r="108" spans="1:12" s="99" customFormat="1" ht="14.25" customHeight="1" x14ac:dyDescent="0.15">
      <c r="A108" s="106">
        <f>SUM(Dessert!A18)</f>
        <v>0</v>
      </c>
      <c r="B108" s="107">
        <f>Dessert!B18</f>
        <v>0</v>
      </c>
      <c r="C108" s="108">
        <f>Dessert!C18</f>
        <v>0</v>
      </c>
      <c r="D108" s="104">
        <f>Dessert!D18</f>
        <v>0</v>
      </c>
      <c r="E108" s="109"/>
      <c r="G108" s="101"/>
      <c r="H108" s="101"/>
      <c r="I108" s="101"/>
      <c r="J108" s="101"/>
      <c r="K108" s="101"/>
      <c r="L108" s="101"/>
    </row>
    <row r="109" spans="1:12" s="99" customFormat="1" ht="14.25" customHeight="1" x14ac:dyDescent="0.15">
      <c r="A109" s="106">
        <f>SUM(Dessert!A19)</f>
        <v>0</v>
      </c>
      <c r="B109" s="107">
        <f>Dessert!B19</f>
        <v>0</v>
      </c>
      <c r="C109" s="108">
        <f>Dessert!C19</f>
        <v>0</v>
      </c>
      <c r="D109" s="104">
        <f>Dessert!D19</f>
        <v>0</v>
      </c>
      <c r="E109" s="109"/>
      <c r="G109" s="101"/>
      <c r="H109" s="101"/>
      <c r="I109" s="101"/>
      <c r="J109" s="101"/>
      <c r="K109" s="101"/>
      <c r="L109" s="101"/>
    </row>
    <row r="110" spans="1:12" s="99" customFormat="1" ht="12.75" customHeight="1" x14ac:dyDescent="0.15">
      <c r="A110" s="113">
        <f>SUM(Dessert!A20)</f>
        <v>0</v>
      </c>
      <c r="B110" s="110">
        <f>Dessert!B20</f>
        <v>0</v>
      </c>
      <c r="C110" s="114">
        <f>Dessert!C20</f>
        <v>0</v>
      </c>
      <c r="D110" s="115">
        <f>Dessert!D20</f>
        <v>0</v>
      </c>
      <c r="E110" s="111"/>
      <c r="G110" s="101"/>
      <c r="H110" s="101"/>
      <c r="I110" s="101"/>
      <c r="J110" s="101"/>
      <c r="K110" s="101"/>
      <c r="L110" s="101"/>
    </row>
    <row r="111" spans="1:12" s="116" customFormat="1" ht="85.5" customHeight="1" x14ac:dyDescent="0.15">
      <c r="A111" s="129"/>
      <c r="B111" s="130"/>
      <c r="C111" s="131"/>
      <c r="D111" s="132"/>
      <c r="E111" s="133"/>
      <c r="G111" s="117"/>
      <c r="H111" s="117"/>
      <c r="I111" s="117"/>
      <c r="J111" s="117"/>
      <c r="K111" s="117"/>
      <c r="L111" s="117"/>
    </row>
    <row r="112" spans="1:12" s="99" customFormat="1" ht="14.25" customHeight="1" x14ac:dyDescent="0.15">
      <c r="A112" s="124" t="s">
        <v>42</v>
      </c>
      <c r="B112" s="125"/>
      <c r="C112" s="126"/>
      <c r="D112" s="127"/>
      <c r="E112" s="128"/>
    </row>
    <row r="113" spans="1:12" s="99" customFormat="1" ht="14.25" customHeight="1" x14ac:dyDescent="0.15">
      <c r="A113" s="106">
        <f>SUM(Diverses!A4)</f>
        <v>0.33</v>
      </c>
      <c r="B113" s="107" t="str">
        <f>Diverses!B4</f>
        <v>Lt</v>
      </c>
      <c r="C113" s="108" t="str">
        <f>Diverses!C4</f>
        <v xml:space="preserve">Bier, z.B. Kölsch </v>
      </c>
      <c r="D113" s="104">
        <f>Diverses!D4</f>
        <v>0</v>
      </c>
      <c r="E113" s="109"/>
      <c r="G113" s="101"/>
      <c r="H113" s="101"/>
      <c r="I113" s="101"/>
      <c r="J113" s="101"/>
      <c r="K113" s="101"/>
      <c r="L113" s="101"/>
    </row>
    <row r="114" spans="1:12" s="99" customFormat="1" ht="14.25" customHeight="1" x14ac:dyDescent="0.15">
      <c r="A114" s="106">
        <f>SUM(Diverses!A5)</f>
        <v>0.5</v>
      </c>
      <c r="B114" s="107" t="str">
        <f>Diverses!B5</f>
        <v>Pa</v>
      </c>
      <c r="C114" s="108" t="str">
        <f>Diverses!C5</f>
        <v>Pumpernickel</v>
      </c>
      <c r="D114" s="112">
        <f>Diverses!D5</f>
        <v>0</v>
      </c>
      <c r="E114" s="109"/>
      <c r="G114" s="101"/>
      <c r="H114" s="101"/>
      <c r="I114" s="101"/>
      <c r="J114" s="101"/>
      <c r="K114" s="101"/>
      <c r="L114" s="101"/>
    </row>
    <row r="115" spans="1:12" s="99" customFormat="1" ht="14.25" customHeight="1" x14ac:dyDescent="0.15">
      <c r="A115" s="106">
        <f>SUM(Diverses!A6)</f>
        <v>0.5</v>
      </c>
      <c r="B115" s="107" t="str">
        <f>Diverses!B6</f>
        <v>Glas</v>
      </c>
      <c r="C115" s="108" t="str">
        <f>Diverses!C6</f>
        <v xml:space="preserve">Schattenmorellen </v>
      </c>
      <c r="D115" s="112" t="str">
        <f>Diverses!D6</f>
        <v xml:space="preserve">Sauerkirschen </v>
      </c>
      <c r="E115" s="109"/>
      <c r="G115" s="101"/>
      <c r="H115" s="101"/>
      <c r="I115" s="101"/>
      <c r="J115" s="101"/>
      <c r="K115" s="101"/>
      <c r="L115" s="101"/>
    </row>
    <row r="116" spans="1:12" s="99" customFormat="1" ht="14.25" customHeight="1" x14ac:dyDescent="0.15">
      <c r="A116" s="106">
        <f>SUM(Diverses!A7)</f>
        <v>0.5</v>
      </c>
      <c r="B116" s="107" t="str">
        <f>Diverses!B7</f>
        <v>Pa</v>
      </c>
      <c r="C116" s="108" t="str">
        <f>Diverses!C7</f>
        <v>Puddingpulver</v>
      </c>
      <c r="D116" s="112" t="str">
        <f>Diverses!D7</f>
        <v>Vanille</v>
      </c>
      <c r="E116" s="109"/>
      <c r="G116" s="101"/>
      <c r="H116" s="101"/>
      <c r="I116" s="101"/>
      <c r="J116" s="101"/>
      <c r="K116" s="101"/>
      <c r="L116" s="101"/>
    </row>
    <row r="117" spans="1:12" s="99" customFormat="1" ht="14.25" customHeight="1" x14ac:dyDescent="0.15">
      <c r="A117" s="106">
        <f>SUM(Diverses!A8)</f>
        <v>0.25</v>
      </c>
      <c r="B117" s="107" t="str">
        <f>Diverses!B8</f>
        <v>Lt</v>
      </c>
      <c r="C117" s="108" t="str">
        <f>Diverses!C8</f>
        <v>Rahm</v>
      </c>
      <c r="D117" s="112">
        <f>Diverses!D8</f>
        <v>0</v>
      </c>
      <c r="E117" s="109"/>
      <c r="G117" s="101"/>
      <c r="H117" s="101"/>
      <c r="I117" s="101"/>
      <c r="J117" s="101"/>
      <c r="K117" s="101"/>
      <c r="L117" s="101"/>
    </row>
    <row r="118" spans="1:12" s="99" customFormat="1" ht="14.25" customHeight="1" x14ac:dyDescent="0.15">
      <c r="A118" s="106">
        <f>SUM(Diverses!A9)</f>
        <v>0.03</v>
      </c>
      <c r="B118" s="107" t="str">
        <f>Diverses!B9</f>
        <v>Lt</v>
      </c>
      <c r="C118" s="108" t="str">
        <f>Diverses!C9</f>
        <v>Kirschwasser</v>
      </c>
      <c r="D118" s="112">
        <f>Diverses!D9</f>
        <v>0</v>
      </c>
      <c r="E118" s="109"/>
      <c r="G118" s="101"/>
      <c r="H118" s="101"/>
      <c r="I118" s="101"/>
      <c r="J118" s="101"/>
      <c r="K118" s="101"/>
      <c r="L118" s="101"/>
    </row>
    <row r="119" spans="1:12" s="99" customFormat="1" ht="14.25" customHeight="1" x14ac:dyDescent="0.15">
      <c r="A119" s="106">
        <f>SUM(Diverses!A10)</f>
        <v>2</v>
      </c>
      <c r="B119" s="107" t="str">
        <f>Diverses!B10</f>
        <v>EL</v>
      </c>
      <c r="C119" s="108" t="str">
        <f>Diverses!C10</f>
        <v>Zucker</v>
      </c>
      <c r="D119" s="112">
        <f>Diverses!D10</f>
        <v>0</v>
      </c>
      <c r="E119" s="109"/>
      <c r="G119" s="101"/>
      <c r="H119" s="101"/>
      <c r="I119" s="101"/>
      <c r="J119" s="101"/>
      <c r="K119" s="101"/>
      <c r="L119" s="101"/>
    </row>
    <row r="120" spans="1:12" s="99" customFormat="1" ht="14.25" customHeight="1" x14ac:dyDescent="0.15">
      <c r="A120" s="106">
        <f>SUM(Diverses!A11)</f>
        <v>0.05</v>
      </c>
      <c r="B120" s="107" t="str">
        <f>Diverses!B11</f>
        <v>Kg</v>
      </c>
      <c r="C120" s="108" t="str">
        <f>Diverses!C11</f>
        <v>Zartbitter Schockolade</v>
      </c>
      <c r="D120" s="112" t="str">
        <f>Diverses!D11</f>
        <v>oder Streussel</v>
      </c>
      <c r="E120" s="109"/>
      <c r="G120" s="101"/>
      <c r="H120" s="101"/>
      <c r="I120" s="101"/>
      <c r="J120" s="101"/>
      <c r="K120" s="101"/>
      <c r="L120" s="101"/>
    </row>
    <row r="121" spans="1:12" s="99" customFormat="1" ht="14.25" customHeight="1" x14ac:dyDescent="0.15">
      <c r="A121" s="106">
        <f>SUM(Diverses!A12)</f>
        <v>0</v>
      </c>
      <c r="B121" s="107">
        <f>Diverses!B12</f>
        <v>0</v>
      </c>
      <c r="C121" s="108">
        <f>Diverses!C12</f>
        <v>0</v>
      </c>
      <c r="D121" s="112">
        <f>Diverses!D12</f>
        <v>0</v>
      </c>
      <c r="E121" s="109"/>
      <c r="G121" s="101"/>
      <c r="H121" s="101"/>
      <c r="I121" s="101"/>
      <c r="J121" s="101"/>
      <c r="K121" s="101"/>
      <c r="L121" s="101"/>
    </row>
    <row r="122" spans="1:12" s="99" customFormat="1" ht="14.25" customHeight="1" x14ac:dyDescent="0.15">
      <c r="A122" s="106">
        <f>SUM(Diverses!A13)</f>
        <v>0</v>
      </c>
      <c r="B122" s="107">
        <f>Diverses!B13</f>
        <v>0</v>
      </c>
      <c r="C122" s="108">
        <f>Diverses!C13</f>
        <v>0</v>
      </c>
      <c r="D122" s="112">
        <f>Diverses!D13</f>
        <v>0</v>
      </c>
      <c r="E122" s="109"/>
      <c r="G122" s="101"/>
      <c r="H122" s="101"/>
      <c r="I122" s="101"/>
      <c r="J122" s="101"/>
      <c r="K122" s="101"/>
      <c r="L122" s="101"/>
    </row>
    <row r="123" spans="1:12" s="99" customFormat="1" ht="14.25" customHeight="1" x14ac:dyDescent="0.15">
      <c r="A123" s="106">
        <f>SUM(Diverses!A14)</f>
        <v>0</v>
      </c>
      <c r="B123" s="107">
        <f>Diverses!B14</f>
        <v>0</v>
      </c>
      <c r="C123" s="108">
        <f>Diverses!C14</f>
        <v>0</v>
      </c>
      <c r="D123" s="112">
        <f>Diverses!D14</f>
        <v>0</v>
      </c>
      <c r="E123" s="109"/>
      <c r="G123" s="101"/>
      <c r="H123" s="101"/>
      <c r="I123" s="101"/>
      <c r="J123" s="101"/>
      <c r="K123" s="101"/>
      <c r="L123" s="101"/>
    </row>
    <row r="124" spans="1:12" s="99" customFormat="1" ht="14.25" customHeight="1" x14ac:dyDescent="0.15">
      <c r="A124" s="106">
        <f>SUM(Diverses!A15)</f>
        <v>0</v>
      </c>
      <c r="B124" s="107">
        <f>Diverses!B15</f>
        <v>0</v>
      </c>
      <c r="C124" s="108">
        <f>Diverses!C15</f>
        <v>0</v>
      </c>
      <c r="D124" s="112">
        <f>Diverses!D15</f>
        <v>0</v>
      </c>
      <c r="E124" s="109"/>
      <c r="G124" s="101"/>
      <c r="H124" s="101"/>
      <c r="I124" s="101"/>
      <c r="J124" s="101"/>
      <c r="K124" s="101"/>
      <c r="L124" s="101"/>
    </row>
    <row r="125" spans="1:12" s="99" customFormat="1" ht="14.25" customHeight="1" x14ac:dyDescent="0.15">
      <c r="A125" s="106">
        <f>SUM(Diverses!A16)</f>
        <v>0</v>
      </c>
      <c r="B125" s="107">
        <f>Diverses!B16</f>
        <v>0</v>
      </c>
      <c r="C125" s="108">
        <f>Diverses!C16</f>
        <v>0</v>
      </c>
      <c r="D125" s="112">
        <f>Diverses!D16</f>
        <v>0</v>
      </c>
      <c r="E125" s="109"/>
      <c r="G125" s="101"/>
      <c r="H125" s="101"/>
      <c r="I125" s="101"/>
      <c r="J125" s="101"/>
      <c r="K125" s="101"/>
      <c r="L125" s="101"/>
    </row>
    <row r="126" spans="1:12" s="99" customFormat="1" ht="14.25" customHeight="1" x14ac:dyDescent="0.15">
      <c r="A126" s="106">
        <f>SUM(Diverses!A17)</f>
        <v>0</v>
      </c>
      <c r="B126" s="107">
        <f>Diverses!B17</f>
        <v>0</v>
      </c>
      <c r="C126" s="108">
        <f>Diverses!C17</f>
        <v>0</v>
      </c>
      <c r="D126" s="112">
        <f>Diverses!D17</f>
        <v>0</v>
      </c>
      <c r="E126" s="109"/>
      <c r="G126" s="101"/>
      <c r="H126" s="101"/>
      <c r="I126" s="101"/>
      <c r="J126" s="101"/>
      <c r="K126" s="101"/>
      <c r="L126" s="101"/>
    </row>
    <row r="127" spans="1:12" s="99" customFormat="1" ht="14.25" customHeight="1" x14ac:dyDescent="0.15">
      <c r="A127" s="106">
        <f>SUM(Diverses!A18)</f>
        <v>0</v>
      </c>
      <c r="B127" s="107">
        <f>Diverses!B18</f>
        <v>0</v>
      </c>
      <c r="C127" s="108">
        <f>Diverses!C18</f>
        <v>0</v>
      </c>
      <c r="D127" s="112">
        <f>Diverses!D18</f>
        <v>0</v>
      </c>
      <c r="E127" s="109"/>
      <c r="G127" s="101"/>
      <c r="H127" s="101"/>
      <c r="I127" s="101"/>
      <c r="J127" s="101"/>
      <c r="K127" s="101"/>
      <c r="L127" s="101"/>
    </row>
    <row r="128" spans="1:12" s="99" customFormat="1" ht="14.25" customHeight="1" x14ac:dyDescent="0.15">
      <c r="A128" s="106">
        <f>SUM(Diverses!A19)</f>
        <v>0</v>
      </c>
      <c r="B128" s="107">
        <f>Diverses!B19</f>
        <v>0</v>
      </c>
      <c r="C128" s="108">
        <f>Diverses!C19</f>
        <v>0</v>
      </c>
      <c r="D128" s="112">
        <f>Diverses!D19</f>
        <v>0</v>
      </c>
      <c r="E128" s="109"/>
      <c r="G128" s="101"/>
      <c r="H128" s="101"/>
      <c r="I128" s="101"/>
      <c r="J128" s="101"/>
      <c r="K128" s="101"/>
      <c r="L128" s="101"/>
    </row>
    <row r="129" spans="1:12" s="99" customFormat="1" ht="14.25" customHeight="1" x14ac:dyDescent="0.15">
      <c r="A129" s="113">
        <f>SUM(Diverses!A20)</f>
        <v>0</v>
      </c>
      <c r="B129" s="110">
        <f>Diverses!B20</f>
        <v>0</v>
      </c>
      <c r="C129" s="114">
        <f>Diverses!C20</f>
        <v>0</v>
      </c>
      <c r="D129" s="115">
        <f>Diverses!D20</f>
        <v>0</v>
      </c>
      <c r="E129" s="111"/>
      <c r="G129" s="101"/>
      <c r="H129" s="101"/>
      <c r="I129" s="101"/>
      <c r="J129" s="101"/>
      <c r="K129" s="101"/>
      <c r="L129" s="101"/>
    </row>
    <row r="130" spans="1:12" ht="26.25" customHeight="1" x14ac:dyDescent="0.15">
      <c r="A130" s="82">
        <f>SUM(Dessert!A22)</f>
        <v>0</v>
      </c>
      <c r="B130" s="83">
        <f>Dessert!B24</f>
        <v>0</v>
      </c>
      <c r="C130" s="84">
        <f>Dessert!C24</f>
        <v>0</v>
      </c>
      <c r="D130" s="84"/>
      <c r="E130" s="85"/>
    </row>
    <row r="131" spans="1:12" ht="26.25" customHeight="1" x14ac:dyDescent="0.15">
      <c r="A131" s="86">
        <f>SUM(Dessert!A23)</f>
        <v>0</v>
      </c>
      <c r="B131" s="87">
        <f>Dessert!B25</f>
        <v>0</v>
      </c>
      <c r="C131" s="88">
        <f>Dessert!C25</f>
        <v>0</v>
      </c>
      <c r="D131" s="88"/>
      <c r="E131" s="89"/>
    </row>
    <row r="132" spans="1:12" ht="26.25" customHeight="1" x14ac:dyDescent="0.15">
      <c r="A132" s="86">
        <f>SUM(Dessert!A26)</f>
        <v>0</v>
      </c>
      <c r="B132" s="87">
        <f>Dessert!B26</f>
        <v>0</v>
      </c>
      <c r="C132" s="88">
        <f>Dessert!C26</f>
        <v>0</v>
      </c>
      <c r="D132" s="88"/>
      <c r="E132" s="89"/>
    </row>
    <row r="133" spans="1:12" ht="26.25" customHeight="1" x14ac:dyDescent="0.15">
      <c r="A133" s="86"/>
      <c r="B133" s="87"/>
      <c r="C133" s="88"/>
      <c r="D133" s="88"/>
      <c r="E133" s="89"/>
    </row>
    <row r="134" spans="1:12" ht="26.25" customHeight="1" x14ac:dyDescent="0.15">
      <c r="A134" s="86"/>
      <c r="B134" s="87"/>
      <c r="C134" s="88"/>
      <c r="D134" s="88"/>
      <c r="E134" s="89"/>
    </row>
    <row r="135" spans="1:12" ht="26.25" customHeight="1" x14ac:dyDescent="0.15">
      <c r="A135" s="86"/>
      <c r="B135" s="87"/>
      <c r="C135" s="88"/>
      <c r="D135" s="88"/>
      <c r="E135" s="89"/>
    </row>
    <row r="136" spans="1:12" ht="26.25" customHeight="1" x14ac:dyDescent="0.15">
      <c r="A136" s="86"/>
      <c r="B136" s="87"/>
      <c r="C136" s="88"/>
      <c r="D136" s="88"/>
      <c r="E136" s="89"/>
    </row>
    <row r="137" spans="1:12" ht="26.25" customHeight="1" x14ac:dyDescent="0.15">
      <c r="A137" s="86"/>
      <c r="B137" s="87"/>
      <c r="C137" s="88"/>
      <c r="D137" s="88"/>
      <c r="E137" s="89"/>
    </row>
    <row r="138" spans="1:12" ht="26.25" customHeight="1" x14ac:dyDescent="0.15">
      <c r="A138" s="86"/>
      <c r="B138" s="87"/>
      <c r="C138" s="88"/>
      <c r="D138" s="88"/>
      <c r="E138" s="89"/>
    </row>
    <row r="139" spans="1:12" ht="26.25" customHeight="1" x14ac:dyDescent="0.15">
      <c r="A139" s="86"/>
      <c r="B139" s="87"/>
      <c r="C139" s="88"/>
      <c r="D139" s="88"/>
      <c r="E139" s="89"/>
    </row>
    <row r="140" spans="1:12" ht="26.25" customHeight="1" x14ac:dyDescent="0.15">
      <c r="A140" s="86"/>
      <c r="B140" s="87"/>
      <c r="C140" s="88"/>
      <c r="D140" s="88"/>
      <c r="E140" s="89"/>
    </row>
    <row r="141" spans="1:12" ht="26.25" customHeight="1" x14ac:dyDescent="0.15">
      <c r="A141" s="86"/>
      <c r="B141" s="87"/>
      <c r="C141" s="88"/>
      <c r="D141" s="88"/>
      <c r="E141" s="89"/>
    </row>
    <row r="142" spans="1:12" ht="26.25" customHeight="1" x14ac:dyDescent="0.15">
      <c r="A142" s="86"/>
      <c r="B142" s="87"/>
      <c r="C142" s="88"/>
      <c r="D142" s="88"/>
      <c r="E142" s="89"/>
    </row>
    <row r="143" spans="1:12" ht="26.25" customHeight="1" x14ac:dyDescent="0.15">
      <c r="A143" s="86"/>
      <c r="B143" s="87"/>
      <c r="C143" s="88"/>
      <c r="D143" s="88"/>
      <c r="E143" s="89"/>
    </row>
    <row r="144" spans="1:12" ht="26.25" customHeight="1" x14ac:dyDescent="0.15">
      <c r="A144" s="86"/>
      <c r="B144" s="87"/>
      <c r="C144" s="88"/>
      <c r="D144" s="88"/>
      <c r="E144" s="89"/>
    </row>
    <row r="145" spans="1:5" ht="26.25" customHeight="1" x14ac:dyDescent="0.15">
      <c r="A145" s="86">
        <f>SUM(Dessert!A27)</f>
        <v>0</v>
      </c>
      <c r="B145" s="87">
        <f>Dessert!B27</f>
        <v>0</v>
      </c>
      <c r="C145" s="88">
        <f>Dessert!C27</f>
        <v>0</v>
      </c>
      <c r="D145" s="88"/>
      <c r="E145" s="89"/>
    </row>
    <row r="146" spans="1:5" ht="26.25" customHeight="1" x14ac:dyDescent="0.15">
      <c r="A146" s="86">
        <f>SUM(Dessert!A28)</f>
        <v>0</v>
      </c>
      <c r="B146" s="87">
        <f>Dessert!B28</f>
        <v>0</v>
      </c>
      <c r="C146" s="88">
        <f>Dessert!C28</f>
        <v>0</v>
      </c>
      <c r="D146" s="88"/>
      <c r="E146" s="89"/>
    </row>
    <row r="147" spans="1:5" ht="26.25" customHeight="1" x14ac:dyDescent="0.15">
      <c r="A147" s="86">
        <f>SUM(Dessert!A29)</f>
        <v>0</v>
      </c>
      <c r="B147" s="87">
        <f>Dessert!B29</f>
        <v>0</v>
      </c>
      <c r="C147" s="88">
        <f>Dessert!C29</f>
        <v>0</v>
      </c>
      <c r="D147" s="88"/>
      <c r="E147" s="89"/>
    </row>
    <row r="148" spans="1:5" ht="26.25" customHeight="1" x14ac:dyDescent="0.15">
      <c r="A148" s="86">
        <f>SUM(Dessert!A30)</f>
        <v>0</v>
      </c>
      <c r="B148" s="87">
        <f>Dessert!B30</f>
        <v>0</v>
      </c>
      <c r="C148" s="88">
        <f>Dessert!C30</f>
        <v>0</v>
      </c>
      <c r="D148" s="88"/>
      <c r="E148" s="89"/>
    </row>
    <row r="149" spans="1:5" ht="26.25" customHeight="1" x14ac:dyDescent="0.15">
      <c r="A149" s="86">
        <f>SUM(Dessert!A31)</f>
        <v>0</v>
      </c>
      <c r="B149" s="87">
        <f>Dessert!B31</f>
        <v>0</v>
      </c>
      <c r="C149" s="88">
        <f>Dessert!C31</f>
        <v>0</v>
      </c>
      <c r="D149" s="88"/>
      <c r="E149" s="89"/>
    </row>
    <row r="150" spans="1:5" ht="26.25" customHeight="1" x14ac:dyDescent="0.15">
      <c r="A150" s="86">
        <f>SUM(Dessert!A32)</f>
        <v>0</v>
      </c>
      <c r="B150" s="87">
        <f>Dessert!B32</f>
        <v>0</v>
      </c>
      <c r="C150" s="88">
        <f>Dessert!C32</f>
        <v>0</v>
      </c>
      <c r="D150" s="88"/>
      <c r="E150" s="89"/>
    </row>
    <row r="151" spans="1:5" ht="26.25" customHeight="1" x14ac:dyDescent="0.15">
      <c r="A151" s="90"/>
      <c r="B151" s="91"/>
      <c r="C151" s="92"/>
      <c r="D151" s="92"/>
      <c r="E151" s="93"/>
    </row>
  </sheetData>
  <phoneticPr fontId="0" type="noConversion"/>
  <pageMargins left="0.58333333333333337" right="0.23" top="0.63937500000000003" bottom="0.32291666666666669" header="0.25" footer="0.19685039370078741"/>
  <pageSetup paperSize="9" scale="93" orientation="portrait" r:id="rId1"/>
  <headerFooter alignWithMargins="0"/>
  <rowBreaks count="2" manualBreakCount="2">
    <brk id="56" max="4" man="1"/>
    <brk id="152" max="4" man="1"/>
  </rowBreak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Menu</vt:lpstr>
      <vt:lpstr>Vorspeise</vt:lpstr>
      <vt:lpstr>Vorspeise 2</vt:lpstr>
      <vt:lpstr>Hauptgang</vt:lpstr>
      <vt:lpstr>Beilage1</vt:lpstr>
      <vt:lpstr>Beilage2</vt:lpstr>
      <vt:lpstr>Dessert</vt:lpstr>
      <vt:lpstr>Diverses</vt:lpstr>
      <vt:lpstr>Einkaufsliste</vt:lpstr>
      <vt:lpstr>Beilage1!Druckbereich</vt:lpstr>
      <vt:lpstr>Beilage2!Druckbereich</vt:lpstr>
      <vt:lpstr>Dessert!Druckbereich</vt:lpstr>
      <vt:lpstr>Diverses!Druckbereich</vt:lpstr>
      <vt:lpstr>Einkaufsliste!Druckbereich</vt:lpstr>
      <vt:lpstr>Hauptgang!Druckbereich</vt:lpstr>
      <vt:lpstr>Menu!Druckbereich</vt:lpstr>
      <vt:lpstr>Vorspeise!Druckbereich</vt:lpstr>
      <vt:lpstr>'Vorspeise 2'!Druckbereich</vt:lpstr>
    </vt:vector>
  </TitlesOfParts>
  <Company>Migros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Filiale MR Metalli</dc:creator>
  <cp:lastModifiedBy>Udo Krätzer</cp:lastModifiedBy>
  <cp:lastPrinted>2016-03-06T12:10:57Z</cp:lastPrinted>
  <dcterms:created xsi:type="dcterms:W3CDTF">1999-10-19T11:12:44Z</dcterms:created>
  <dcterms:modified xsi:type="dcterms:W3CDTF">2021-02-18T08:59:23Z</dcterms:modified>
</cp:coreProperties>
</file>