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defaultThemeVersion="124226"/>
  <mc:AlternateContent xmlns:mc="http://schemas.openxmlformats.org/markup-compatibility/2006">
    <mc:Choice Requires="x15">
      <x15ac:absPath xmlns:x15ac="http://schemas.microsoft.com/office/spreadsheetml/2010/11/ac" url="C:\Daten\Kochen\HKZ\Rezepte\2014\"/>
    </mc:Choice>
  </mc:AlternateContent>
  <bookViews>
    <workbookView xWindow="0" yWindow="0" windowWidth="28800" windowHeight="12435" tabRatio="864"/>
  </bookViews>
  <sheets>
    <sheet name="Menu" sheetId="50625" r:id="rId1"/>
    <sheet name="Vorspeise 1" sheetId="50616" r:id="rId2"/>
    <sheet name="Vorspeise 2" sheetId="50619" r:id="rId3"/>
    <sheet name="Hauptgang" sheetId="50620" r:id="rId4"/>
    <sheet name="Beilage" sheetId="50626" r:id="rId5"/>
    <sheet name="Dessert" sheetId="50621" r:id="rId6"/>
    <sheet name="Einkaufsliste" sheetId="50622" r:id="rId7"/>
  </sheets>
  <definedNames>
    <definedName name="_xlnm.Print_Area" localSheetId="4">Beilage!$A$1:$F$34</definedName>
    <definedName name="_xlnm.Print_Area" localSheetId="5">Dessert!$A$1:$F$35</definedName>
    <definedName name="_xlnm.Print_Area" localSheetId="6">Einkaufsliste!$A$1:$E$131</definedName>
    <definedName name="_xlnm.Print_Area" localSheetId="3">Hauptgang!$A$1:$F$34</definedName>
    <definedName name="_xlnm.Print_Area" localSheetId="0">Menu!$A$1:$B$24</definedName>
    <definedName name="_xlnm.Print_Area" localSheetId="1">'Vorspeise 1'!$A$1:$F$27</definedName>
    <definedName name="_xlnm.Print_Area" localSheetId="2">'Vorspeise 2'!$A$1:$F$34</definedName>
  </definedNames>
  <calcPr calcId="152511" calcMode="manual"/>
</workbook>
</file>

<file path=xl/calcChain.xml><?xml version="1.0" encoding="utf-8"?>
<calcChain xmlns="http://schemas.openxmlformats.org/spreadsheetml/2006/main">
  <c r="J8" i="50621" l="1"/>
  <c r="J9" i="50621"/>
  <c r="J10" i="50621"/>
  <c r="F11" i="50621"/>
  <c r="J11" i="50621"/>
  <c r="J21" i="50621"/>
  <c r="A21" i="50621" s="1"/>
  <c r="B117" i="50622"/>
  <c r="C117" i="50622"/>
  <c r="B118" i="50622"/>
  <c r="C118" i="50622"/>
  <c r="A119" i="50622"/>
  <c r="B119" i="50622"/>
  <c r="C119" i="50622"/>
  <c r="A120" i="50622"/>
  <c r="B120" i="50622"/>
  <c r="C120" i="50622"/>
  <c r="A121" i="50622"/>
  <c r="B121" i="50622"/>
  <c r="C121" i="50622"/>
  <c r="A122" i="50622"/>
  <c r="B122" i="50622"/>
  <c r="C122" i="50622"/>
  <c r="A123" i="50622"/>
  <c r="B123" i="50622"/>
  <c r="C123" i="50622"/>
  <c r="A124" i="50622"/>
  <c r="B124" i="50622"/>
  <c r="C124" i="50622"/>
  <c r="A125" i="50622"/>
  <c r="B125" i="50622"/>
  <c r="C125" i="50622"/>
  <c r="A126" i="50622"/>
  <c r="B126" i="50622"/>
  <c r="C126" i="50622"/>
  <c r="A127" i="50622"/>
  <c r="B127" i="50622"/>
  <c r="C127" i="50622"/>
  <c r="A128" i="50622"/>
  <c r="B128" i="50622"/>
  <c r="C128" i="50622"/>
  <c r="A129" i="50622"/>
  <c r="B129" i="50622"/>
  <c r="C129" i="50622"/>
  <c r="A130" i="50622"/>
  <c r="B130" i="50622"/>
  <c r="C130" i="50622"/>
  <c r="F2" i="50626"/>
  <c r="B87" i="50622"/>
  <c r="C87" i="50622"/>
  <c r="B88" i="50622"/>
  <c r="C88" i="50622"/>
  <c r="B89" i="50622"/>
  <c r="C89" i="50622"/>
  <c r="B90" i="50622"/>
  <c r="C90" i="50622"/>
  <c r="B91" i="50622"/>
  <c r="C91" i="50622"/>
  <c r="B92" i="50622"/>
  <c r="C92" i="50622"/>
  <c r="B93" i="50622"/>
  <c r="C93" i="50622"/>
  <c r="A94" i="50622"/>
  <c r="B94" i="50622"/>
  <c r="C94" i="50622"/>
  <c r="A95" i="50622"/>
  <c r="B95" i="50622"/>
  <c r="C95" i="50622"/>
  <c r="A96" i="50622"/>
  <c r="B96" i="50622"/>
  <c r="C96" i="50622"/>
  <c r="A97" i="50622"/>
  <c r="B97" i="50622"/>
  <c r="C97" i="50622"/>
  <c r="A98" i="50622"/>
  <c r="B98" i="50622"/>
  <c r="C98" i="50622"/>
  <c r="A99" i="50622"/>
  <c r="B99" i="50622"/>
  <c r="C99" i="50622"/>
  <c r="A100" i="50622"/>
  <c r="B100" i="50622"/>
  <c r="C100" i="50622"/>
  <c r="A101" i="50622"/>
  <c r="B101" i="50622"/>
  <c r="C101" i="50622"/>
  <c r="F2" i="50620"/>
  <c r="A13" i="50620" s="1"/>
  <c r="A63" i="50622" s="1"/>
  <c r="B65" i="50622"/>
  <c r="C65" i="50622"/>
  <c r="B66" i="50622"/>
  <c r="C66" i="50622"/>
  <c r="B67" i="50622"/>
  <c r="C67" i="50622"/>
  <c r="B68" i="50622"/>
  <c r="C68" i="50622"/>
  <c r="A69" i="50622"/>
  <c r="B69" i="50622"/>
  <c r="C69" i="50622"/>
  <c r="A70" i="50622"/>
  <c r="B70" i="50622"/>
  <c r="C70" i="50622"/>
  <c r="A71" i="50622"/>
  <c r="B71" i="50622"/>
  <c r="C71" i="50622"/>
  <c r="A72" i="50622"/>
  <c r="B72" i="50622"/>
  <c r="C72" i="50622"/>
  <c r="A73" i="50622"/>
  <c r="B73" i="50622"/>
  <c r="C73" i="50622"/>
  <c r="A74" i="50622"/>
  <c r="B74" i="50622"/>
  <c r="C74" i="50622"/>
  <c r="A75" i="50622"/>
  <c r="B75" i="50622"/>
  <c r="C75" i="50622"/>
  <c r="F2" i="50619"/>
  <c r="B44" i="50622"/>
  <c r="C44" i="50622"/>
  <c r="B45" i="50622"/>
  <c r="C45" i="50622"/>
  <c r="A46" i="50622"/>
  <c r="B46" i="50622"/>
  <c r="C46" i="50622"/>
  <c r="A47" i="50622"/>
  <c r="B47" i="50622"/>
  <c r="C47" i="50622"/>
  <c r="A48" i="50622"/>
  <c r="B48" i="50622"/>
  <c r="C48" i="50622"/>
  <c r="A49" i="50622"/>
  <c r="B49" i="50622"/>
  <c r="C49" i="50622"/>
  <c r="A50" i="50622"/>
  <c r="B50" i="50622"/>
  <c r="C50" i="50622"/>
  <c r="A51" i="50622"/>
  <c r="B51" i="50622"/>
  <c r="C51" i="50622"/>
  <c r="A52" i="50622"/>
  <c r="B52" i="50622"/>
  <c r="C52" i="50622"/>
  <c r="F2" i="50616"/>
  <c r="B16" i="50622"/>
  <c r="C16" i="50622"/>
  <c r="B17" i="50622"/>
  <c r="C17" i="50622"/>
  <c r="B18" i="50622"/>
  <c r="C18" i="50622"/>
  <c r="A19" i="50622"/>
  <c r="B19" i="50622"/>
  <c r="C19" i="50622"/>
  <c r="A20" i="50622"/>
  <c r="B20" i="50622"/>
  <c r="C20" i="50622"/>
  <c r="A21" i="50622"/>
  <c r="B21" i="50622"/>
  <c r="C21" i="50622"/>
  <c r="A22" i="50622"/>
  <c r="B22" i="50622"/>
  <c r="C22" i="50622"/>
  <c r="A23" i="50622"/>
  <c r="B23" i="50622"/>
  <c r="C23" i="50622"/>
  <c r="A24" i="50622"/>
  <c r="B24" i="50622"/>
  <c r="C24" i="50622"/>
  <c r="A25" i="50622"/>
  <c r="B25" i="50622"/>
  <c r="C25" i="50622"/>
  <c r="A26" i="50622"/>
  <c r="B26" i="50622"/>
  <c r="C26" i="50622"/>
  <c r="A27" i="50622"/>
  <c r="B27" i="50622"/>
  <c r="C27" i="50622"/>
  <c r="F1" i="50621"/>
  <c r="D1" i="50622" s="1"/>
  <c r="J19" i="50619"/>
  <c r="J20" i="50619"/>
  <c r="A20" i="50619" s="1"/>
  <c r="F20" i="50619" s="1"/>
  <c r="J5" i="50626"/>
  <c r="B78" i="50622"/>
  <c r="C78" i="50622"/>
  <c r="J6" i="50626"/>
  <c r="C79" i="50622"/>
  <c r="J7" i="50626"/>
  <c r="B80" i="50622"/>
  <c r="C80" i="50622"/>
  <c r="J8" i="50626"/>
  <c r="B81" i="50622"/>
  <c r="C81" i="50622"/>
  <c r="B82" i="50622"/>
  <c r="C82" i="50622"/>
  <c r="B83" i="50622"/>
  <c r="C83" i="50622"/>
  <c r="B84" i="50622"/>
  <c r="C84" i="50622"/>
  <c r="B85" i="50622"/>
  <c r="C85" i="50622"/>
  <c r="B86" i="50622"/>
  <c r="C86" i="50622"/>
  <c r="J15" i="50626"/>
  <c r="J16" i="50626"/>
  <c r="J17" i="50626"/>
  <c r="J20" i="50626"/>
  <c r="B77" i="50622"/>
  <c r="C77" i="50622"/>
  <c r="J4" i="50626"/>
  <c r="A4" i="50626" s="1"/>
  <c r="J5" i="50616"/>
  <c r="A5" i="50616" s="1"/>
  <c r="J6" i="50616"/>
  <c r="J7" i="50616"/>
  <c r="J8" i="50616"/>
  <c r="A8" i="50622"/>
  <c r="J9" i="50616"/>
  <c r="J10" i="50616"/>
  <c r="A10" i="50616" s="1"/>
  <c r="J11" i="50616"/>
  <c r="A11" i="50616" s="1"/>
  <c r="J12" i="50616"/>
  <c r="J13" i="50616"/>
  <c r="J14" i="50616"/>
  <c r="A14" i="50616" s="1"/>
  <c r="J15" i="50616"/>
  <c r="J16" i="50616"/>
  <c r="J17" i="50616"/>
  <c r="A17" i="50616" s="1"/>
  <c r="J20" i="50616"/>
  <c r="A2" i="50626"/>
  <c r="A76" i="50622" s="1"/>
  <c r="J14" i="50620"/>
  <c r="J12" i="50620"/>
  <c r="F12" i="50620"/>
  <c r="J11" i="50620"/>
  <c r="J10" i="50620"/>
  <c r="J9" i="50620"/>
  <c r="A9" i="50620" s="1"/>
  <c r="J8" i="50620"/>
  <c r="J7" i="50620"/>
  <c r="A7" i="50620" s="1"/>
  <c r="J6" i="50620"/>
  <c r="A6" i="50620" s="1"/>
  <c r="F6" i="50620" s="1"/>
  <c r="J5" i="50620"/>
  <c r="J4" i="50620"/>
  <c r="F1" i="50626"/>
  <c r="J21" i="50626"/>
  <c r="J22" i="50626"/>
  <c r="J23" i="50626"/>
  <c r="J24" i="50626"/>
  <c r="J25" i="50626"/>
  <c r="J26" i="50626"/>
  <c r="J27" i="50626"/>
  <c r="J28" i="50626"/>
  <c r="J29" i="50626"/>
  <c r="J30" i="50626"/>
  <c r="J31" i="50626"/>
  <c r="J32" i="50626"/>
  <c r="J33" i="50626"/>
  <c r="J34" i="50626"/>
  <c r="A2" i="50619"/>
  <c r="A28" i="50622" s="1"/>
  <c r="J15" i="50620"/>
  <c r="J16" i="50620"/>
  <c r="J17" i="50620"/>
  <c r="A17" i="50620" s="1"/>
  <c r="J20" i="50620"/>
  <c r="J21" i="50620"/>
  <c r="C104" i="50622"/>
  <c r="C105" i="50622"/>
  <c r="C106" i="50622"/>
  <c r="C107" i="50622"/>
  <c r="C108" i="50622"/>
  <c r="C109" i="50622"/>
  <c r="C110" i="50622"/>
  <c r="C111" i="50622"/>
  <c r="C112" i="50622"/>
  <c r="C113" i="50622"/>
  <c r="C114" i="50622"/>
  <c r="C115" i="50622"/>
  <c r="C116" i="50622"/>
  <c r="C103" i="50622"/>
  <c r="J5" i="50621"/>
  <c r="A5" i="50621"/>
  <c r="F5" i="50621" s="1"/>
  <c r="F1" i="50619"/>
  <c r="F1" i="50620"/>
  <c r="F1" i="50616"/>
  <c r="A1" i="50622"/>
  <c r="A2" i="50621"/>
  <c r="A102" i="50622" s="1"/>
  <c r="A2" i="50620"/>
  <c r="A53" i="50622" s="1"/>
  <c r="A2" i="50616"/>
  <c r="A3" i="50622" s="1"/>
  <c r="J29" i="50620"/>
  <c r="J30" i="50620"/>
  <c r="J31" i="50620"/>
  <c r="J32" i="50620"/>
  <c r="J33" i="50620"/>
  <c r="J34" i="50620"/>
  <c r="J27" i="50619"/>
  <c r="J28" i="50619"/>
  <c r="J29" i="50619"/>
  <c r="J30" i="50619"/>
  <c r="J31" i="50619"/>
  <c r="J32" i="50619"/>
  <c r="J33" i="50619"/>
  <c r="J34" i="50619"/>
  <c r="B104" i="50622"/>
  <c r="B106" i="50622"/>
  <c r="B107" i="50622"/>
  <c r="B108" i="50622"/>
  <c r="B109" i="50622"/>
  <c r="B110" i="50622"/>
  <c r="B111" i="50622"/>
  <c r="B112" i="50622"/>
  <c r="B113" i="50622"/>
  <c r="B114" i="50622"/>
  <c r="B115" i="50622"/>
  <c r="B116" i="50622"/>
  <c r="B41" i="50622"/>
  <c r="C41" i="50622"/>
  <c r="B42" i="50622"/>
  <c r="C42" i="50622"/>
  <c r="B43" i="50622"/>
  <c r="C43" i="50622"/>
  <c r="B10" i="50622"/>
  <c r="C10" i="50622"/>
  <c r="B11" i="50622"/>
  <c r="C11" i="50622"/>
  <c r="B12" i="50622"/>
  <c r="C12" i="50622"/>
  <c r="B13" i="50622"/>
  <c r="C13" i="50622"/>
  <c r="B14" i="50622"/>
  <c r="C14" i="50622"/>
  <c r="B15" i="50622"/>
  <c r="C15" i="50622"/>
  <c r="J4" i="50616"/>
  <c r="J14" i="50619"/>
  <c r="J8" i="50619"/>
  <c r="J4" i="50619"/>
  <c r="J26" i="50619"/>
  <c r="J21" i="50616"/>
  <c r="J4" i="50621"/>
  <c r="A4" i="50621" s="1"/>
  <c r="J6" i="50621"/>
  <c r="J7" i="50621"/>
  <c r="A7" i="50621" s="1"/>
  <c r="A8" i="50621"/>
  <c r="F8" i="50621" s="1"/>
  <c r="B5" i="50622"/>
  <c r="B7" i="50622"/>
  <c r="B8" i="50622"/>
  <c r="B9" i="50622"/>
  <c r="B29" i="50622"/>
  <c r="B30" i="50622"/>
  <c r="B32" i="50622"/>
  <c r="B33" i="50622"/>
  <c r="B34" i="50622"/>
  <c r="B35" i="50622"/>
  <c r="B36" i="50622"/>
  <c r="B37" i="50622"/>
  <c r="B38" i="50622"/>
  <c r="B39" i="50622"/>
  <c r="B40" i="50622"/>
  <c r="B54" i="50622"/>
  <c r="B55" i="50622"/>
  <c r="B57" i="50622"/>
  <c r="B58" i="50622"/>
  <c r="B59" i="50622"/>
  <c r="B60" i="50622"/>
  <c r="B61" i="50622"/>
  <c r="B62" i="50622"/>
  <c r="B63" i="50622"/>
  <c r="B64" i="50622"/>
  <c r="B103" i="50622"/>
  <c r="B4" i="50622"/>
  <c r="A9" i="50621"/>
  <c r="F9" i="50621" s="1"/>
  <c r="C64" i="50622"/>
  <c r="C55" i="50622"/>
  <c r="C56" i="50622"/>
  <c r="C57" i="50622"/>
  <c r="C58" i="50622"/>
  <c r="C59" i="50622"/>
  <c r="C60" i="50622"/>
  <c r="C61" i="50622"/>
  <c r="C62" i="50622"/>
  <c r="C63" i="50622"/>
  <c r="C54" i="50622"/>
  <c r="C30" i="50622"/>
  <c r="C31" i="50622"/>
  <c r="C32" i="50622"/>
  <c r="C33" i="50622"/>
  <c r="C34" i="50622"/>
  <c r="C35" i="50622"/>
  <c r="C36" i="50622"/>
  <c r="C37" i="50622"/>
  <c r="C39" i="50622"/>
  <c r="C40" i="50622"/>
  <c r="C29" i="50622"/>
  <c r="C5" i="50622"/>
  <c r="C6" i="50622"/>
  <c r="C7" i="50622"/>
  <c r="C8" i="50622"/>
  <c r="C9" i="50622"/>
  <c r="C4" i="50622"/>
  <c r="J24" i="50620"/>
  <c r="J25" i="50620"/>
  <c r="J26" i="50620"/>
  <c r="J27" i="50620"/>
  <c r="J28" i="50620"/>
  <c r="J22" i="50620"/>
  <c r="J23" i="50620"/>
  <c r="J16" i="50619"/>
  <c r="A41" i="50622"/>
  <c r="A42" i="50622"/>
  <c r="A43" i="50622"/>
  <c r="J21" i="50619"/>
  <c r="J22" i="50619"/>
  <c r="J23" i="50619"/>
  <c r="J24" i="50619"/>
  <c r="J25" i="50619"/>
  <c r="J24" i="50616"/>
  <c r="J25" i="50616"/>
  <c r="J26" i="50616"/>
  <c r="J27" i="50616"/>
  <c r="J15" i="50619"/>
  <c r="J13" i="50619"/>
  <c r="J6" i="50619"/>
  <c r="A6" i="50619"/>
  <c r="F6" i="50619" s="1"/>
  <c r="J7" i="50619"/>
  <c r="A7" i="50619" s="1"/>
  <c r="J9" i="50619"/>
  <c r="A9" i="50619" s="1"/>
  <c r="J10" i="50619"/>
  <c r="J11" i="50619"/>
  <c r="A11" i="50619" s="1"/>
  <c r="J12" i="50619"/>
  <c r="J5" i="50619"/>
  <c r="A5" i="50619"/>
  <c r="F5" i="50619" s="1"/>
  <c r="F8" i="50616"/>
  <c r="A10" i="50621"/>
  <c r="F10" i="50621" s="1"/>
  <c r="J22" i="50621"/>
  <c r="J23" i="50621"/>
  <c r="J24" i="50621"/>
  <c r="J25" i="50621"/>
  <c r="A114" i="50622"/>
  <c r="A110" i="50622"/>
  <c r="A6" i="50621"/>
  <c r="F6" i="50621" s="1"/>
  <c r="J35" i="50621"/>
  <c r="J34" i="50621"/>
  <c r="J33" i="50621"/>
  <c r="J32" i="50621"/>
  <c r="J31" i="50621"/>
  <c r="J30" i="50621"/>
  <c r="J29" i="50621"/>
  <c r="J28" i="50621"/>
  <c r="J27" i="50621"/>
  <c r="J26" i="50621"/>
  <c r="A16" i="50620"/>
  <c r="F16" i="50620" s="1"/>
  <c r="A115" i="50622"/>
  <c r="A112" i="50622"/>
  <c r="A116" i="50622"/>
  <c r="A4" i="50620"/>
  <c r="A54" i="50622" s="1"/>
  <c r="A8" i="50620"/>
  <c r="F8" i="50620" s="1"/>
  <c r="F14" i="50620"/>
  <c r="A9" i="50616"/>
  <c r="F9" i="50616" s="1"/>
  <c r="A4" i="50616"/>
  <c r="A4" i="50622" s="1"/>
  <c r="A15" i="50620"/>
  <c r="F15" i="50620" s="1"/>
  <c r="A60" i="50622"/>
  <c r="A55" i="50622"/>
  <c r="A11" i="50620"/>
  <c r="F11" i="50620"/>
  <c r="A6" i="50616"/>
  <c r="A6" i="50622"/>
  <c r="A38" i="50622"/>
  <c r="A7" i="50616"/>
  <c r="F7" i="50616" s="1"/>
  <c r="A20" i="50626"/>
  <c r="F20" i="50626" s="1"/>
  <c r="A20" i="50616"/>
  <c r="A18" i="50622" s="1"/>
  <c r="A40" i="50622"/>
  <c r="A12" i="50619"/>
  <c r="A37" i="50622"/>
  <c r="A17" i="50626"/>
  <c r="A90" i="50622" s="1"/>
  <c r="A4" i="50619"/>
  <c r="F4" i="50619" s="1"/>
  <c r="A20" i="50620"/>
  <c r="A68" i="50622" s="1"/>
  <c r="A15" i="50626"/>
  <c r="A88" i="50622" s="1"/>
  <c r="A85" i="50622"/>
  <c r="A39" i="50622"/>
  <c r="A62" i="50622"/>
  <c r="A84" i="50622"/>
  <c r="A10" i="50619"/>
  <c r="F10" i="50619" s="1"/>
  <c r="A64" i="50622"/>
  <c r="A86" i="50622"/>
  <c r="A19" i="50619"/>
  <c r="F19" i="50619" s="1"/>
  <c r="A81" i="50622"/>
  <c r="A16" i="50626"/>
  <c r="F16" i="50626" s="1"/>
  <c r="A83" i="50622"/>
  <c r="A5" i="50626"/>
  <c r="A78" i="50622" s="1"/>
  <c r="A7" i="50626"/>
  <c r="A80" i="50622" s="1"/>
  <c r="A104" i="50622"/>
  <c r="A13" i="50622"/>
  <c r="F13" i="50616"/>
  <c r="A66" i="50622"/>
  <c r="F12" i="50616"/>
  <c r="A12" i="50622"/>
  <c r="A111" i="50622"/>
  <c r="A113" i="50622"/>
  <c r="A117" i="50622"/>
  <c r="A87" i="50622"/>
  <c r="A30" i="50622"/>
  <c r="A6" i="50626"/>
  <c r="A79" i="50622" s="1"/>
  <c r="F13" i="50619"/>
  <c r="F6" i="50616"/>
  <c r="A9" i="50622"/>
  <c r="A65" i="50622"/>
  <c r="F12" i="50619"/>
  <c r="F10" i="50620"/>
  <c r="F15" i="50626"/>
  <c r="F8" i="50626"/>
  <c r="F5" i="50620"/>
  <c r="A61" i="50622"/>
  <c r="F20" i="50616"/>
  <c r="A82" i="50622"/>
  <c r="A15" i="50622"/>
  <c r="F15" i="50616"/>
  <c r="A89" i="50622"/>
  <c r="F17" i="50620" l="1"/>
  <c r="A67" i="50622"/>
  <c r="A103" i="50622"/>
  <c r="F4" i="50621"/>
  <c r="F9" i="50620"/>
  <c r="A59" i="50622"/>
  <c r="A10" i="50622"/>
  <c r="F10" i="50616"/>
  <c r="F11" i="50616"/>
  <c r="A11" i="50622"/>
  <c r="F7" i="50619"/>
  <c r="A32" i="50622"/>
  <c r="A17" i="50622"/>
  <c r="F17" i="50616"/>
  <c r="F4" i="50626"/>
  <c r="A77" i="50622"/>
  <c r="F9" i="50619"/>
  <c r="A34" i="50622"/>
  <c r="A118" i="50622"/>
  <c r="F21" i="50621"/>
  <c r="A14" i="50622"/>
  <c r="F14" i="50616"/>
  <c r="A36" i="50622"/>
  <c r="F11" i="50619"/>
  <c r="F7" i="50621"/>
  <c r="A106" i="50622"/>
  <c r="A57" i="50622"/>
  <c r="F7" i="50620"/>
  <c r="A5" i="50622"/>
  <c r="F5" i="50616"/>
  <c r="A29" i="50622"/>
  <c r="A108" i="50622"/>
  <c r="A107" i="50622"/>
  <c r="F20" i="50620"/>
  <c r="F17" i="50626"/>
  <c r="F4" i="50620"/>
  <c r="A8" i="50619"/>
  <c r="F8" i="50619" s="1"/>
  <c r="A105" i="50622"/>
  <c r="A109" i="50622"/>
  <c r="F6" i="50626"/>
  <c r="A91" i="50622"/>
  <c r="A35" i="50622"/>
  <c r="A16" i="50616"/>
  <c r="A31" i="50622"/>
  <c r="A56" i="50622"/>
  <c r="A7" i="50622"/>
  <c r="A58" i="50622"/>
  <c r="F4" i="50616"/>
  <c r="F16" i="50616"/>
  <c r="A16" i="50622"/>
  <c r="F5" i="50626"/>
  <c r="A44" i="50622"/>
  <c r="F7" i="50626"/>
  <c r="A45" i="50622"/>
  <c r="A33" i="50622" l="1"/>
</calcChain>
</file>

<file path=xl/sharedStrings.xml><?xml version="1.0" encoding="utf-8"?>
<sst xmlns="http://schemas.openxmlformats.org/spreadsheetml/2006/main" count="193" uniqueCount="97">
  <si>
    <t>Einheit</t>
  </si>
  <si>
    <t>Menge</t>
  </si>
  <si>
    <t>Personen</t>
  </si>
  <si>
    <t>pro Person</t>
  </si>
  <si>
    <t>ok</t>
  </si>
  <si>
    <t>Original Rezept</t>
  </si>
  <si>
    <t>Einkaufspreis</t>
  </si>
  <si>
    <t>Betrag</t>
  </si>
  <si>
    <t>Bemerkungen</t>
  </si>
  <si>
    <r>
      <t xml:space="preserve">Artikel </t>
    </r>
    <r>
      <rPr>
        <sz val="9"/>
        <rFont val="Arial"/>
        <family val="2"/>
      </rPr>
      <t>(Gewicht alles ca. Angaben)</t>
    </r>
  </si>
  <si>
    <t>Artikel (Gewicht alles ca. Angaben)</t>
  </si>
  <si>
    <t>Originalrezept</t>
  </si>
  <si>
    <t>Hauptgang</t>
  </si>
  <si>
    <t>Dessert</t>
  </si>
  <si>
    <t>Personenzahl</t>
  </si>
  <si>
    <t>Einkaufsliste</t>
  </si>
  <si>
    <t>Artikel</t>
  </si>
  <si>
    <t>****</t>
  </si>
  <si>
    <t>Menu von Tisch</t>
  </si>
  <si>
    <t>Datum</t>
  </si>
  <si>
    <t>Vorspeise 1</t>
  </si>
  <si>
    <t>Vorspeise 2</t>
  </si>
  <si>
    <t>Zubereitung</t>
  </si>
  <si>
    <t>Chochete vom</t>
  </si>
  <si>
    <t>Rezept für</t>
  </si>
  <si>
    <t>EL</t>
  </si>
  <si>
    <t>Salz, Pfeffer aus der Mühle</t>
  </si>
  <si>
    <t>gr</t>
  </si>
  <si>
    <t>El</t>
  </si>
  <si>
    <t>TL</t>
  </si>
  <si>
    <t>Petersilie</t>
  </si>
  <si>
    <t>Salz, schwarzer Pfeffer aus der Mühle</t>
  </si>
  <si>
    <t>stk</t>
  </si>
  <si>
    <t>dl</t>
  </si>
  <si>
    <t>Rahm</t>
  </si>
  <si>
    <t>kg</t>
  </si>
  <si>
    <t>Salz</t>
  </si>
  <si>
    <t>Bratbutter</t>
  </si>
  <si>
    <t>Butter</t>
  </si>
  <si>
    <t>Kartoffeln</t>
  </si>
  <si>
    <t>Zwiebel</t>
  </si>
  <si>
    <t>Beilage</t>
  </si>
  <si>
    <t>Kirsch</t>
  </si>
  <si>
    <t>Für die Einkaufsliste  Anzahlteilnehmer eingeben! 
Für den Kochabend auf Personenzahl pro Tisch reduzieren und Drucken</t>
  </si>
  <si>
    <r>
      <t>Achtung</t>
    </r>
    <r>
      <rPr>
        <sz val="16"/>
        <color indexed="10"/>
        <rFont val="Arial"/>
        <family val="2"/>
      </rPr>
      <t xml:space="preserve">
Einkaufsliste prüfen und korrigieren
2.75 Eier --&gt; 3 Eier etc…</t>
    </r>
  </si>
  <si>
    <t>Blut- und Leberwurst mit Apfel- Kohl-Salat</t>
  </si>
  <si>
    <t>Kürbissuppe klassisch</t>
  </si>
  <si>
    <t>Leberli</t>
  </si>
  <si>
    <t>Petersilien-Rösti</t>
  </si>
  <si>
    <t>Vermicelles</t>
  </si>
  <si>
    <t>Tisch  B / Metzgete</t>
  </si>
  <si>
    <t>Kohl</t>
  </si>
  <si>
    <t>Bratspeck</t>
  </si>
  <si>
    <t>St</t>
  </si>
  <si>
    <t>Aceto balsamico blanco</t>
  </si>
  <si>
    <t xml:space="preserve">El </t>
  </si>
  <si>
    <t>süssliche Äpfel Maigold</t>
  </si>
  <si>
    <t>Zucker</t>
  </si>
  <si>
    <t>Blutwurst</t>
  </si>
  <si>
    <t xml:space="preserve">St </t>
  </si>
  <si>
    <t>Leberwurst</t>
  </si>
  <si>
    <t xml:space="preserve">1. Reichlich Wasser aufkochen. Blut- Leberwürste dazugeben. Ca 20 Minuten unter dem Siedepunkt ziehen lassen. Inzwischen Kohl vierteln, Strunk entfernen. Kohl in ca. 2 mm breite Streifen schneiden, Speck in 1 cm breite Streifen schneiden. Zwiebel hacken. 2. In einer Bratpfanne Speck und Zwiebel ohne Fettzugabe ca. 2 Minuten braten. Kohl dazugeben und 5 Minuten mitbraten, bis er etwas weich ist. Speck-Kohl-Mischung in eine Schüssel geben, Balsamico dazugiessen. Mit Salz und Peffer abschmecken. 3. In derselben Pfanne Butter erhitzen. Äpfel samt Schale in Schnitze schneiden. Apfelschnitze und Zuckerin die Pfanne geben ca. 5 Minuten braten, bis der Zucker caramelisiert. Kohlsalazt mit Würsten und Äpfeln anrichten.                                                                                                                                                                                                                                                                                                                                   </t>
  </si>
  <si>
    <t>Curry</t>
  </si>
  <si>
    <t>Kürbis</t>
  </si>
  <si>
    <t xml:space="preserve">Rüebli </t>
  </si>
  <si>
    <t>Knollensellerie</t>
  </si>
  <si>
    <t>Kartoffel</t>
  </si>
  <si>
    <t xml:space="preserve">klein </t>
  </si>
  <si>
    <t>Gemüsebouillon</t>
  </si>
  <si>
    <t>Crème frâiche</t>
  </si>
  <si>
    <t>wenig</t>
  </si>
  <si>
    <t>1. Kürbis, Rüebli, Knollensellerie und Kartoffel alles in kleine Stücke schneiden. Zwiebel und Curry in Butter andämpfen. Kürbis, Rüebli, Knollensellerie und Kartoffel dazugeben, mitdämpfen. Bouillon beifügen, aufkoche, würzen. Zugedeckt 20-25 Minuten köcheln. 2. Suppe pürieren, abschmecken. In vorgewärmten Suppentellern anrichten. Crème frâiche daraufgeben, garnieren.</t>
  </si>
  <si>
    <t>Geschnetzelte Kalbsieber</t>
  </si>
  <si>
    <t xml:space="preserve">Bratbutter </t>
  </si>
  <si>
    <t>rote Zwiebeln</t>
  </si>
  <si>
    <t>in Spalten geschneiden</t>
  </si>
  <si>
    <t>Mehl</t>
  </si>
  <si>
    <t>Weisswein</t>
  </si>
  <si>
    <t>Bouillon</t>
  </si>
  <si>
    <t>wenig Salz</t>
  </si>
  <si>
    <t>Peffer aus der Mühle</t>
  </si>
  <si>
    <t xml:space="preserve">1-2 Prisen Zucker </t>
  </si>
  <si>
    <t>Leberli in der Heissen Bratbutter 1-2 Minuten anbraten, so dass sie innen noch rosa sind. Herausnehmen, warm stellen. Zwiebeln in derselben Pfanne glasig Dämpfen,  herausnehmen, warm stellen. Mehl in derselben Pfanne mittelbraun rösten, mit Weisswein und Bouillon ablöschen. Aufkochen, 5 Minuten köcheln, würzen, Zucker beifügen.  Leberli samt saft, und Rahm beifügen, mischen. Mit Zwiebeln garnieren.</t>
  </si>
  <si>
    <t>festgekocht</t>
  </si>
  <si>
    <t xml:space="preserve">Rösti: Gschwellti schälen und an der Röstiraffel in eine Schüssel raffeln, salzen. Bratbutter in einer beschichteten Bratpfanne erhitzen. Kartoffeln beifügen, bei kleiner Hitze 10- 15 Minuten anbraten, ab und zu mit der Bratschaufel wenden. Petersilie beifügen, mischen. Kartoffeln zu einem Kuchen zusammenfügen. Pfanne mit einem grossen Teller oder einer runden Platzte zudecken. Rösti bei kleiner Hitze 12-15 Minuten weiterbraten, bis sich eine schöne, braune Kruste gebildet hat, nicht mehr bewegen. Rösti auf den Teller oder die Platte stüzen und mit den Leberli auf Tellern anrichten, mit Peterli garnieren.
</t>
  </si>
  <si>
    <t>garnitur</t>
  </si>
  <si>
    <t>Milch</t>
  </si>
  <si>
    <t>geschälte Kastanien</t>
  </si>
  <si>
    <t>Wasser</t>
  </si>
  <si>
    <t>Vanillestängel, ausgeschabtes Mark</t>
  </si>
  <si>
    <t>Meringques</t>
  </si>
  <si>
    <t>Rahm, steif geschlagen</t>
  </si>
  <si>
    <t>1. Milch aufkochen. Geschälte Kastanien beifügen und auf kleiner Stufe kochen. Kochzeiten: Frische Kastanien 40-50 Minuten. Tiefgekühlte Kastanien: 10-20 Minuten. 2. Masse fein pürieren und auskühlen lassen. 3. Wasser, Zucker, Vanillemark ca. 15 Minuten einkochen, bis die Masse sirupartig ist. 4. Heissen Sirup zum Kstanienpüree geben und gut mischen. Nach Belieben Kirsch darunterrühren. Die Masse soll weich und streichfähig sein. 5. Je 1 Meringues auf einenTeller anrichten. Kastanienpüree durch die Vermicelles-Presse direkt auf die Meringues dressieren. 6. Mit Rahm garnieren und sofort servieren.</t>
  </si>
  <si>
    <t>Achtung</t>
  </si>
  <si>
    <t>ST</t>
  </si>
  <si>
    <t>el</t>
  </si>
  <si>
    <t>Stk</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</si>
</sst>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0.000"/>
    <numFmt numFmtId="165" formatCode="_ * #,##0_ ;_ * \-#,##0_ ;_ * &quot;-&quot;??_ ;_ @_ "/>
    <numFmt numFmtId="166" formatCode="dddd\,\ dd/\ mmmm\ yyyy"/>
    <numFmt numFmtId="167" formatCode="_ * #,##0.000_ ;_ * \-#,##0.000_ ;_ * &quot;-&quot;??_ ;_ @_ "/>
    <numFmt numFmtId="168" formatCode="#,##0.000"/>
    <numFmt numFmtId="169" formatCode="ddd/\ dd/\ mm/\ yy"/>
  </numFmts>
  <fonts count="35" x14ac:knownFonts="1">
    <font>
      <sz val="10"/>
      <name val="Arial"/>
    </font>
    <font>
      <b/>
      <sz val="10"/>
      <name val="Arial"/>
      <family val="2"/>
    </font>
    <font>
      <sz val="10"/>
      <name val="Arial"/>
      <family val="2"/>
    </font>
    <font>
      <b/>
      <sz val="12"/>
      <name val="Arial"/>
      <family val="2"/>
    </font>
    <font>
      <sz val="12"/>
      <name val="Arial"/>
      <family val="2"/>
    </font>
    <font>
      <sz val="12"/>
      <name val="Times New Roman"/>
      <family val="1"/>
    </font>
    <font>
      <sz val="10"/>
      <name val="Arial"/>
      <family val="2"/>
    </font>
    <font>
      <sz val="10"/>
      <color indexed="10"/>
      <name val="Arial"/>
      <family val="2"/>
    </font>
    <font>
      <b/>
      <sz val="10"/>
      <name val="Arial"/>
      <family val="2"/>
    </font>
    <font>
      <sz val="8"/>
      <name val="Arial"/>
      <family val="2"/>
    </font>
    <font>
      <b/>
      <i/>
      <sz val="20"/>
      <name val="Arial"/>
      <family val="2"/>
    </font>
    <font>
      <b/>
      <sz val="18"/>
      <color indexed="48"/>
      <name val="Bradley Hand ITC"/>
      <family val="4"/>
    </font>
    <font>
      <b/>
      <sz val="10"/>
      <color indexed="48"/>
      <name val="Arial"/>
      <family val="2"/>
    </font>
    <font>
      <sz val="10"/>
      <color indexed="48"/>
      <name val="Arial"/>
      <family val="2"/>
    </font>
    <font>
      <sz val="18"/>
      <name val="Bradley Hand ITC"/>
      <family val="4"/>
    </font>
    <font>
      <sz val="10"/>
      <name val="Bradley Hand ITC"/>
      <family val="4"/>
    </font>
    <font>
      <b/>
      <sz val="18"/>
      <name val="Arial"/>
      <family val="2"/>
    </font>
    <font>
      <sz val="18"/>
      <name val="Arial"/>
      <family val="2"/>
    </font>
    <font>
      <b/>
      <i/>
      <sz val="12"/>
      <name val="Arial"/>
      <family val="2"/>
    </font>
    <font>
      <sz val="9"/>
      <name val="Arial"/>
      <family val="2"/>
    </font>
    <font>
      <b/>
      <sz val="10"/>
      <color indexed="10"/>
      <name val="Arial"/>
      <family val="2"/>
    </font>
    <font>
      <sz val="11"/>
      <name val="Arial"/>
      <family val="2"/>
    </font>
    <font>
      <b/>
      <sz val="22"/>
      <name val="Lucida Handwriting"/>
      <family val="4"/>
    </font>
    <font>
      <b/>
      <sz val="14"/>
      <color indexed="12"/>
      <name val="Lucida Handwriting"/>
      <family val="4"/>
    </font>
    <font>
      <sz val="11"/>
      <color indexed="10"/>
      <name val="Arial"/>
      <family val="2"/>
    </font>
    <font>
      <b/>
      <sz val="24"/>
      <name val="Arial"/>
      <family val="2"/>
    </font>
    <font>
      <b/>
      <sz val="11"/>
      <name val="Arial"/>
      <family val="2"/>
    </font>
    <font>
      <sz val="10"/>
      <name val="Arial"/>
    </font>
    <font>
      <b/>
      <u/>
      <sz val="10"/>
      <name val="Arial"/>
      <family val="2"/>
    </font>
    <font>
      <b/>
      <sz val="12"/>
      <name val="Lucida Handwriting"/>
      <family val="4"/>
    </font>
    <font>
      <b/>
      <sz val="10"/>
      <name val="Arial"/>
    </font>
    <font>
      <b/>
      <sz val="16"/>
      <color indexed="12"/>
      <name val="Lucida Handwriting"/>
      <family val="4"/>
    </font>
    <font>
      <b/>
      <sz val="12"/>
      <color indexed="10"/>
      <name val="Arial"/>
      <family val="2"/>
    </font>
    <font>
      <sz val="16"/>
      <color indexed="10"/>
      <name val="Arial"/>
      <family val="2"/>
    </font>
    <font>
      <b/>
      <sz val="16"/>
      <color indexed="10"/>
      <name val="Arial"/>
      <family val="2"/>
    </font>
  </fonts>
  <fills count="8">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rgb="FF92D050"/>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hair">
        <color indexed="64"/>
      </top>
      <bottom style="dotted">
        <color indexed="64"/>
      </bottom>
      <diagonal/>
    </border>
    <border>
      <left/>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style="dotted">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43" fontId="2" fillId="0" borderId="0" applyFont="0" applyFill="0" applyBorder="0" applyAlignment="0" applyProtection="0"/>
    <xf numFmtId="0" fontId="6" fillId="0" borderId="0"/>
    <xf numFmtId="0" fontId="5" fillId="0" borderId="0"/>
  </cellStyleXfs>
  <cellXfs count="204">
    <xf numFmtId="0" fontId="0" fillId="0" borderId="0" xfId="0"/>
    <xf numFmtId="0" fontId="0" fillId="0" borderId="0" xfId="0" applyBorder="1"/>
    <xf numFmtId="0" fontId="3" fillId="0" borderId="0" xfId="1" applyNumberFormat="1" applyFont="1" applyBorder="1" applyAlignment="1">
      <alignment vertical="top" wrapText="1"/>
    </xf>
    <xf numFmtId="0" fontId="0" fillId="0" borderId="0" xfId="0" applyAlignment="1">
      <alignment vertical="center"/>
    </xf>
    <xf numFmtId="0" fontId="0" fillId="0" borderId="0" xfId="0" applyAlignment="1"/>
    <xf numFmtId="0" fontId="2" fillId="0" borderId="0" xfId="0" applyFont="1"/>
    <xf numFmtId="0" fontId="1" fillId="0" borderId="0" xfId="0" applyFont="1"/>
    <xf numFmtId="0" fontId="11" fillId="0" borderId="0" xfId="0" applyFont="1"/>
    <xf numFmtId="0" fontId="12" fillId="0" borderId="0" xfId="0" applyFont="1"/>
    <xf numFmtId="0" fontId="13" fillId="0" borderId="0" xfId="0" applyFont="1"/>
    <xf numFmtId="0" fontId="8" fillId="0" borderId="0" xfId="0" applyFont="1"/>
    <xf numFmtId="0" fontId="2" fillId="0" borderId="0" xfId="0" applyFont="1" applyAlignment="1">
      <alignment horizontal="right"/>
    </xf>
    <xf numFmtId="0" fontId="13" fillId="0" borderId="0" xfId="0" applyFont="1" applyAlignment="1">
      <alignment horizontal="center"/>
    </xf>
    <xf numFmtId="0" fontId="0" fillId="0" borderId="0" xfId="0" applyAlignment="1">
      <alignment horizontal="left"/>
    </xf>
    <xf numFmtId="0" fontId="14" fillId="0" borderId="0" xfId="0" applyFont="1" applyAlignment="1"/>
    <xf numFmtId="0" fontId="14"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14" fillId="0" borderId="0" xfId="0" applyFont="1"/>
    <xf numFmtId="0" fontId="15" fillId="0" borderId="0" xfId="0" applyFont="1" applyAlignment="1">
      <alignment horizontal="center"/>
    </xf>
    <xf numFmtId="0" fontId="16" fillId="0" borderId="0" xfId="0" applyFont="1" applyAlignment="1">
      <alignment horizontal="left"/>
    </xf>
    <xf numFmtId="0" fontId="15" fillId="0" borderId="0" xfId="0" applyFont="1" applyAlignment="1">
      <alignment horizontal="left"/>
    </xf>
    <xf numFmtId="0" fontId="17" fillId="0" borderId="0" xfId="0" applyFont="1"/>
    <xf numFmtId="0" fontId="2" fillId="0" borderId="0" xfId="0" applyFont="1" applyAlignment="1"/>
    <xf numFmtId="0" fontId="0" fillId="0" borderId="1" xfId="0" applyBorder="1"/>
    <xf numFmtId="0" fontId="10" fillId="0" borderId="0" xfId="0" applyFont="1" applyAlignment="1">
      <alignment horizontal="center"/>
    </xf>
    <xf numFmtId="0" fontId="6" fillId="0" borderId="2" xfId="3" applyFont="1" applyFill="1" applyBorder="1" applyAlignment="1">
      <alignment horizontal="center" vertical="center"/>
    </xf>
    <xf numFmtId="0" fontId="6" fillId="0" borderId="0" xfId="0" applyFont="1"/>
    <xf numFmtId="43" fontId="6" fillId="0" borderId="2" xfId="1"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vertical="center"/>
    </xf>
    <xf numFmtId="0" fontId="4" fillId="0" borderId="0" xfId="0" applyFont="1" applyAlignment="1">
      <alignment horizontal="center" vertical="center"/>
    </xf>
    <xf numFmtId="167" fontId="0" fillId="0" borderId="0" xfId="1" applyNumberFormat="1" applyFont="1"/>
    <xf numFmtId="167" fontId="0" fillId="0" borderId="0" xfId="1" applyNumberFormat="1" applyFont="1" applyAlignment="1">
      <alignment vertical="center"/>
    </xf>
    <xf numFmtId="167" fontId="6" fillId="0" borderId="0" xfId="1" applyNumberFormat="1" applyFont="1"/>
    <xf numFmtId="0" fontId="4" fillId="0" borderId="0" xfId="0" applyFont="1" applyAlignment="1">
      <alignment vertical="center"/>
    </xf>
    <xf numFmtId="0" fontId="19" fillId="0" borderId="0" xfId="0" applyFont="1"/>
    <xf numFmtId="2" fontId="19" fillId="0" borderId="2" xfId="0" applyNumberFormat="1" applyFont="1" applyBorder="1" applyAlignment="1">
      <alignment horizontal="center" vertical="center" wrapText="1"/>
    </xf>
    <xf numFmtId="0" fontId="19" fillId="0" borderId="5" xfId="0" applyFont="1" applyBorder="1" applyAlignment="1">
      <alignment horizontal="center" vertical="center" wrapText="1"/>
    </xf>
    <xf numFmtId="0" fontId="19" fillId="0" borderId="3" xfId="0" applyFont="1" applyBorder="1" applyAlignment="1">
      <alignment vertical="center"/>
    </xf>
    <xf numFmtId="0" fontId="19" fillId="2" borderId="2" xfId="0" applyFont="1" applyFill="1" applyBorder="1" applyAlignment="1">
      <alignment horizontal="center" vertical="center" wrapText="1"/>
    </xf>
    <xf numFmtId="43" fontId="19" fillId="3" borderId="4" xfId="1" applyFont="1" applyFill="1" applyBorder="1" applyAlignment="1">
      <alignment horizontal="left" vertical="center"/>
    </xf>
    <xf numFmtId="164" fontId="19" fillId="3" borderId="3" xfId="1" applyNumberFormat="1" applyFont="1" applyFill="1" applyBorder="1" applyAlignment="1">
      <alignment horizontal="centerContinuous" vertical="center"/>
    </xf>
    <xf numFmtId="164" fontId="19" fillId="3" borderId="3" xfId="1" applyNumberFormat="1" applyFont="1" applyFill="1" applyBorder="1" applyAlignment="1">
      <alignment vertical="center"/>
    </xf>
    <xf numFmtId="164" fontId="19" fillId="0" borderId="6" xfId="1" applyNumberFormat="1" applyFont="1" applyBorder="1" applyAlignment="1">
      <alignment horizontal="center"/>
    </xf>
    <xf numFmtId="0" fontId="19" fillId="0" borderId="0" xfId="0" applyFont="1" applyAlignment="1"/>
    <xf numFmtId="165" fontId="19" fillId="0" borderId="0" xfId="1" applyNumberFormat="1" applyFont="1" applyAlignment="1"/>
    <xf numFmtId="0" fontId="6" fillId="0" borderId="2" xfId="0" applyFont="1" applyFill="1" applyBorder="1" applyAlignment="1">
      <alignment horizontal="center" vertical="center"/>
    </xf>
    <xf numFmtId="0" fontId="6" fillId="0" borderId="4" xfId="3" applyFont="1" applyFill="1" applyBorder="1" applyAlignment="1">
      <alignment horizontal="center" vertical="center"/>
    </xf>
    <xf numFmtId="43" fontId="2" fillId="0" borderId="0" xfId="1" applyFill="1"/>
    <xf numFmtId="164" fontId="6" fillId="0" borderId="7" xfId="1" applyNumberFormat="1" applyFont="1" applyFill="1" applyBorder="1" applyAlignment="1">
      <alignment horizontal="center"/>
    </xf>
    <xf numFmtId="0" fontId="3" fillId="0" borderId="0" xfId="1" applyNumberFormat="1" applyFont="1" applyFill="1" applyBorder="1" applyAlignment="1">
      <alignment vertical="top" wrapText="1"/>
    </xf>
    <xf numFmtId="0" fontId="0" fillId="0" borderId="0" xfId="0" applyFill="1"/>
    <xf numFmtId="164" fontId="7" fillId="4" borderId="7" xfId="0" applyNumberFormat="1" applyFont="1" applyFill="1" applyBorder="1" applyAlignment="1">
      <alignment horizontal="center"/>
    </xf>
    <xf numFmtId="0" fontId="18" fillId="4" borderId="4" xfId="0" applyFont="1" applyFill="1" applyBorder="1" applyAlignment="1">
      <alignment vertical="center"/>
    </xf>
    <xf numFmtId="165" fontId="19" fillId="2" borderId="2" xfId="1" applyNumberFormat="1" applyFont="1" applyFill="1" applyBorder="1" applyAlignment="1">
      <alignment horizontal="center" vertical="center"/>
    </xf>
    <xf numFmtId="166" fontId="19" fillId="3" borderId="4" xfId="3" applyNumberFormat="1" applyFont="1" applyFill="1" applyBorder="1" applyAlignment="1">
      <alignment horizontal="center" vertical="center"/>
    </xf>
    <xf numFmtId="164" fontId="19" fillId="5" borderId="8" xfId="1" applyNumberFormat="1" applyFont="1" applyFill="1" applyBorder="1" applyAlignment="1">
      <alignment horizontal="center"/>
    </xf>
    <xf numFmtId="2" fontId="19" fillId="5" borderId="8" xfId="1" applyNumberFormat="1" applyFont="1" applyFill="1" applyBorder="1" applyAlignment="1">
      <alignment horizontal="center"/>
    </xf>
    <xf numFmtId="2" fontId="19" fillId="5" borderId="9" xfId="1" applyNumberFormat="1" applyFont="1" applyFill="1" applyBorder="1" applyAlignment="1">
      <alignment horizontal="left"/>
    </xf>
    <xf numFmtId="2" fontId="19" fillId="5" borderId="8" xfId="1" applyNumberFormat="1" applyFont="1" applyFill="1" applyBorder="1" applyAlignment="1">
      <alignment horizontal="left"/>
    </xf>
    <xf numFmtId="164" fontId="19" fillId="5" borderId="7" xfId="1" applyNumberFormat="1" applyFont="1" applyFill="1" applyBorder="1" applyAlignment="1">
      <alignment horizontal="center"/>
    </xf>
    <xf numFmtId="2" fontId="19" fillId="5" borderId="7" xfId="1" applyNumberFormat="1" applyFont="1" applyFill="1" applyBorder="1" applyAlignment="1">
      <alignment horizontal="center"/>
    </xf>
    <xf numFmtId="2" fontId="19" fillId="5" borderId="10" xfId="1" applyNumberFormat="1" applyFont="1" applyFill="1" applyBorder="1" applyAlignment="1">
      <alignment horizontal="left"/>
    </xf>
    <xf numFmtId="2" fontId="19" fillId="5" borderId="7" xfId="1" applyNumberFormat="1" applyFont="1" applyFill="1" applyBorder="1" applyAlignment="1">
      <alignment horizontal="left"/>
    </xf>
    <xf numFmtId="164" fontId="19" fillId="0" borderId="11" xfId="1" applyNumberFormat="1" applyFont="1" applyBorder="1" applyAlignment="1">
      <alignment horizontal="center"/>
    </xf>
    <xf numFmtId="164" fontId="19" fillId="0" borderId="7" xfId="1" applyNumberFormat="1" applyFont="1" applyBorder="1" applyAlignment="1">
      <alignment horizontal="center"/>
    </xf>
    <xf numFmtId="0" fontId="22" fillId="0" borderId="0" xfId="0" applyFont="1" applyAlignment="1">
      <alignment horizontal="left" vertical="center"/>
    </xf>
    <xf numFmtId="0" fontId="23" fillId="0" borderId="0" xfId="0" applyFont="1" applyAlignment="1">
      <alignment horizontal="center"/>
    </xf>
    <xf numFmtId="0" fontId="19" fillId="4" borderId="4" xfId="0" applyFont="1" applyFill="1" applyBorder="1" applyAlignment="1">
      <alignment horizontal="left" vertical="center"/>
    </xf>
    <xf numFmtId="0" fontId="19" fillId="4" borderId="3" xfId="0" applyFont="1" applyFill="1" applyBorder="1"/>
    <xf numFmtId="167" fontId="0" fillId="0" borderId="0" xfId="1" applyNumberFormat="1" applyFont="1" applyAlignment="1"/>
    <xf numFmtId="0" fontId="21" fillId="0" borderId="12" xfId="0" applyFont="1" applyFill="1" applyBorder="1" applyAlignment="1">
      <alignment horizontal="center"/>
    </xf>
    <xf numFmtId="43" fontId="21" fillId="0" borderId="12" xfId="1" applyFont="1" applyFill="1" applyBorder="1" applyAlignment="1">
      <alignment horizontal="center"/>
    </xf>
    <xf numFmtId="166" fontId="21" fillId="0" borderId="0" xfId="3" applyNumberFormat="1" applyFont="1" applyFill="1" applyBorder="1" applyAlignment="1">
      <alignment horizontal="left" vertical="center"/>
    </xf>
    <xf numFmtId="169" fontId="21" fillId="0" borderId="1" xfId="3" applyNumberFormat="1" applyFont="1" applyFill="1" applyBorder="1" applyAlignment="1">
      <alignment horizontal="center" vertical="center"/>
    </xf>
    <xf numFmtId="0" fontId="21" fillId="3" borderId="2" xfId="3" applyFont="1" applyFill="1" applyBorder="1" applyAlignment="1">
      <alignment horizontal="centerContinuous" vertical="center"/>
    </xf>
    <xf numFmtId="0" fontId="24" fillId="3" borderId="2" xfId="0" applyFont="1" applyFill="1" applyBorder="1" applyAlignment="1">
      <alignment horizontal="center" vertical="center"/>
    </xf>
    <xf numFmtId="1" fontId="20" fillId="0" borderId="2" xfId="0" applyNumberFormat="1" applyFont="1" applyFill="1" applyBorder="1" applyAlignment="1">
      <alignment horizontal="center" vertical="center"/>
    </xf>
    <xf numFmtId="0" fontId="6" fillId="0" borderId="13" xfId="0" applyFont="1" applyBorder="1" applyAlignment="1">
      <alignment horizontal="center" vertical="center"/>
    </xf>
    <xf numFmtId="1" fontId="6" fillId="0" borderId="7" xfId="1" applyNumberFormat="1" applyFont="1" applyFill="1" applyBorder="1" applyAlignment="1">
      <alignment horizontal="center"/>
    </xf>
    <xf numFmtId="1" fontId="7" fillId="4" borderId="7" xfId="0" applyNumberFormat="1" applyFont="1" applyFill="1" applyBorder="1" applyAlignment="1">
      <alignment horizontal="center"/>
    </xf>
    <xf numFmtId="43" fontId="21" fillId="0" borderId="14" xfId="1" applyFont="1" applyFill="1" applyBorder="1" applyAlignment="1">
      <alignment horizontal="center"/>
    </xf>
    <xf numFmtId="0" fontId="25" fillId="0" borderId="0" xfId="0" applyFont="1"/>
    <xf numFmtId="0" fontId="2" fillId="0" borderId="4" xfId="3" applyFont="1" applyFill="1" applyBorder="1" applyAlignment="1">
      <alignment horizontal="center" vertical="center"/>
    </xf>
    <xf numFmtId="167" fontId="27" fillId="0" borderId="0" xfId="1" applyNumberFormat="1" applyFont="1"/>
    <xf numFmtId="0" fontId="2" fillId="0" borderId="2" xfId="0" applyFont="1" applyFill="1" applyBorder="1" applyAlignment="1">
      <alignment horizontal="center" vertical="center"/>
    </xf>
    <xf numFmtId="167" fontId="27" fillId="0" borderId="0" xfId="1" applyNumberFormat="1" applyFont="1" applyAlignment="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vertical="center"/>
    </xf>
    <xf numFmtId="0" fontId="2" fillId="0" borderId="13" xfId="0" applyFont="1" applyBorder="1" applyAlignment="1">
      <alignment horizontal="center" vertical="center"/>
    </xf>
    <xf numFmtId="0" fontId="2" fillId="0" borderId="2" xfId="3" applyFont="1" applyFill="1" applyBorder="1" applyAlignment="1">
      <alignment horizontal="center" vertical="center"/>
    </xf>
    <xf numFmtId="43" fontId="2" fillId="0" borderId="2" xfId="1" applyFont="1" applyBorder="1" applyAlignment="1">
      <alignment horizontal="center" vertical="center" wrapText="1"/>
    </xf>
    <xf numFmtId="167" fontId="2" fillId="0" borderId="0" xfId="1" applyNumberFormat="1" applyFont="1"/>
    <xf numFmtId="164" fontId="2" fillId="0" borderId="7" xfId="1" applyNumberFormat="1" applyFont="1" applyFill="1" applyBorder="1" applyAlignment="1">
      <alignment horizontal="center"/>
    </xf>
    <xf numFmtId="1" fontId="2" fillId="0" borderId="7" xfId="1" applyNumberFormat="1" applyFont="1" applyFill="1" applyBorder="1" applyAlignment="1">
      <alignment horizontal="center"/>
    </xf>
    <xf numFmtId="0" fontId="26" fillId="0" borderId="9" xfId="0" applyFont="1" applyFill="1" applyBorder="1" applyAlignment="1">
      <alignment horizontal="left"/>
    </xf>
    <xf numFmtId="0" fontId="21" fillId="0" borderId="12" xfId="0" applyFont="1" applyFill="1" applyBorder="1" applyAlignment="1">
      <alignment horizontal="left"/>
    </xf>
    <xf numFmtId="43" fontId="21" fillId="0" borderId="12" xfId="1" applyFont="1" applyFill="1" applyBorder="1" applyAlignment="1">
      <alignment horizontal="left"/>
    </xf>
    <xf numFmtId="43" fontId="21" fillId="0" borderId="14" xfId="1" applyFont="1" applyFill="1" applyBorder="1" applyAlignment="1">
      <alignment horizontal="left"/>
    </xf>
    <xf numFmtId="43" fontId="2" fillId="0" borderId="7" xfId="1" applyNumberFormat="1" applyFont="1" applyFill="1" applyBorder="1" applyAlignment="1">
      <alignment horizontal="center"/>
    </xf>
    <xf numFmtId="43" fontId="6" fillId="0" borderId="7" xfId="1" applyFont="1" applyFill="1" applyBorder="1" applyAlignment="1">
      <alignment horizontal="center"/>
    </xf>
    <xf numFmtId="168" fontId="6" fillId="4" borderId="6" xfId="1" applyNumberFormat="1" applyFont="1" applyFill="1" applyBorder="1" applyAlignment="1">
      <alignment horizontal="center"/>
    </xf>
    <xf numFmtId="0" fontId="2" fillId="0" borderId="6" xfId="0" applyFont="1" applyBorder="1" applyAlignment="1">
      <alignment horizontal="center"/>
    </xf>
    <xf numFmtId="0" fontId="28" fillId="0" borderId="15" xfId="0" applyFont="1" applyBorder="1"/>
    <xf numFmtId="4" fontId="2" fillId="0" borderId="6" xfId="0" applyNumberFormat="1" applyFont="1" applyFill="1" applyBorder="1" applyAlignment="1">
      <alignment horizontal="center" wrapText="1"/>
    </xf>
    <xf numFmtId="4" fontId="6" fillId="0" borderId="6" xfId="0" applyNumberFormat="1" applyFont="1" applyFill="1" applyBorder="1" applyAlignment="1">
      <alignment horizontal="center"/>
    </xf>
    <xf numFmtId="43" fontId="6" fillId="4" borderId="16" xfId="1" applyFont="1" applyFill="1" applyBorder="1" applyAlignment="1">
      <alignment horizontal="center"/>
    </xf>
    <xf numFmtId="0" fontId="2" fillId="0" borderId="16" xfId="0" applyFont="1" applyBorder="1" applyAlignment="1">
      <alignment horizontal="center"/>
    </xf>
    <xf numFmtId="0" fontId="6" fillId="0" borderId="17" xfId="0" applyFont="1" applyBorder="1"/>
    <xf numFmtId="4" fontId="2" fillId="0" borderId="16" xfId="0" applyNumberFormat="1" applyFont="1" applyFill="1" applyBorder="1" applyAlignment="1">
      <alignment horizontal="center" wrapText="1"/>
    </xf>
    <xf numFmtId="4" fontId="6" fillId="0" borderId="16" xfId="0" applyNumberFormat="1" applyFont="1" applyFill="1" applyBorder="1" applyAlignment="1">
      <alignment horizontal="center"/>
    </xf>
    <xf numFmtId="0" fontId="28" fillId="0" borderId="17" xfId="0" applyFont="1" applyBorder="1"/>
    <xf numFmtId="168" fontId="6" fillId="4" borderId="18" xfId="1" applyNumberFormat="1" applyFont="1" applyFill="1" applyBorder="1" applyAlignment="1">
      <alignment horizontal="center"/>
    </xf>
    <xf numFmtId="0" fontId="2" fillId="0" borderId="18" xfId="0" applyFont="1" applyBorder="1" applyAlignment="1">
      <alignment horizontal="center"/>
    </xf>
    <xf numFmtId="0" fontId="2" fillId="0" borderId="19" xfId="0" applyFont="1" applyFill="1" applyBorder="1" applyAlignment="1">
      <alignment horizontal="left"/>
    </xf>
    <xf numFmtId="4" fontId="2" fillId="0" borderId="18" xfId="0" applyNumberFormat="1" applyFont="1" applyFill="1" applyBorder="1" applyAlignment="1">
      <alignment horizontal="center" wrapText="1"/>
    </xf>
    <xf numFmtId="4" fontId="6" fillId="0" borderId="18" xfId="0" applyNumberFormat="1" applyFont="1" applyFill="1" applyBorder="1" applyAlignment="1">
      <alignment horizontal="center"/>
    </xf>
    <xf numFmtId="164" fontId="19" fillId="5" borderId="8" xfId="1" applyNumberFormat="1" applyFont="1" applyFill="1" applyBorder="1" applyAlignment="1">
      <alignment horizontal="left"/>
    </xf>
    <xf numFmtId="0" fontId="29" fillId="0" borderId="0" xfId="0" applyFont="1" applyAlignment="1">
      <alignment horizontal="left" vertical="center"/>
    </xf>
    <xf numFmtId="0" fontId="30" fillId="0" borderId="0" xfId="0" applyFont="1" applyAlignment="1">
      <alignment horizontal="center"/>
    </xf>
    <xf numFmtId="166" fontId="31" fillId="6" borderId="0" xfId="0" applyNumberFormat="1" applyFont="1" applyFill="1" applyAlignment="1">
      <alignment horizontal="center" vertical="center"/>
    </xf>
    <xf numFmtId="0" fontId="3" fillId="0" borderId="0" xfId="0" applyFont="1" applyBorder="1" applyAlignment="1">
      <alignment horizontal="center"/>
    </xf>
    <xf numFmtId="0" fontId="31" fillId="6" borderId="0" xfId="0" applyFont="1" applyFill="1" applyAlignment="1">
      <alignment horizontal="center" vertical="center"/>
    </xf>
    <xf numFmtId="0" fontId="31" fillId="6" borderId="0" xfId="0" applyFont="1" applyFill="1" applyAlignment="1">
      <alignment horizontal="center" vertical="center" wrapText="1"/>
    </xf>
    <xf numFmtId="0" fontId="18" fillId="4" borderId="3" xfId="0" applyFont="1" applyFill="1" applyBorder="1" applyAlignment="1">
      <alignment horizontal="left" vertical="center"/>
    </xf>
    <xf numFmtId="0" fontId="18" fillId="4" borderId="4" xfId="0" applyFont="1" applyFill="1" applyBorder="1" applyAlignment="1">
      <alignment horizontal="left" vertical="center"/>
    </xf>
    <xf numFmtId="0" fontId="18" fillId="4" borderId="5" xfId="0" applyFont="1" applyFill="1" applyBorder="1" applyAlignment="1">
      <alignment vertical="center"/>
    </xf>
    <xf numFmtId="0" fontId="18" fillId="0" borderId="5" xfId="0" applyFont="1" applyFill="1" applyBorder="1" applyAlignment="1">
      <alignment horizontal="left" vertical="center"/>
    </xf>
    <xf numFmtId="164" fontId="6" fillId="4" borderId="6" xfId="1" applyNumberFormat="1" applyFont="1" applyFill="1" applyBorder="1" applyAlignment="1">
      <alignment horizontal="center"/>
    </xf>
    <xf numFmtId="0" fontId="21" fillId="0" borderId="6" xfId="0" applyFont="1" applyBorder="1" applyAlignment="1">
      <alignment horizontal="center"/>
    </xf>
    <xf numFmtId="0" fontId="0" fillId="0" borderId="15" xfId="0" applyBorder="1"/>
    <xf numFmtId="4" fontId="6" fillId="4" borderId="6" xfId="1" applyNumberFormat="1" applyFont="1" applyFill="1" applyBorder="1" applyAlignment="1">
      <alignment horizontal="center"/>
    </xf>
    <xf numFmtId="164" fontId="6" fillId="4" borderId="16" xfId="1" applyNumberFormat="1" applyFont="1" applyFill="1" applyBorder="1" applyAlignment="1">
      <alignment horizontal="center"/>
    </xf>
    <xf numFmtId="0" fontId="21" fillId="0" borderId="16" xfId="0" applyFont="1" applyBorder="1" applyAlignment="1">
      <alignment horizontal="center"/>
    </xf>
    <xf numFmtId="0" fontId="0" fillId="0" borderId="17" xfId="0" applyBorder="1"/>
    <xf numFmtId="4" fontId="6" fillId="4" borderId="16" xfId="1" applyNumberFormat="1" applyFont="1" applyFill="1" applyBorder="1" applyAlignment="1">
      <alignment horizontal="center"/>
    </xf>
    <xf numFmtId="0" fontId="21" fillId="0" borderId="20" xfId="0" applyFont="1" applyFill="1" applyBorder="1" applyAlignment="1">
      <alignment horizontal="left"/>
    </xf>
    <xf numFmtId="164" fontId="6" fillId="4" borderId="18" xfId="1" applyNumberFormat="1" applyFont="1" applyFill="1" applyBorder="1" applyAlignment="1">
      <alignment horizontal="center"/>
    </xf>
    <xf numFmtId="0" fontId="21" fillId="0" borderId="18" xfId="0" applyFont="1" applyBorder="1" applyAlignment="1">
      <alignment horizontal="center"/>
    </xf>
    <xf numFmtId="0" fontId="21" fillId="0" borderId="19" xfId="0" applyFont="1" applyFill="1" applyBorder="1" applyAlignment="1">
      <alignment horizontal="left"/>
    </xf>
    <xf numFmtId="4" fontId="6" fillId="4" borderId="18" xfId="1" applyNumberFormat="1" applyFont="1" applyFill="1" applyBorder="1" applyAlignment="1">
      <alignment horizontal="center"/>
    </xf>
    <xf numFmtId="14" fontId="19" fillId="0" borderId="2" xfId="0" applyNumberFormat="1" applyFont="1" applyBorder="1"/>
    <xf numFmtId="4" fontId="2" fillId="0" borderId="6" xfId="0" applyNumberFormat="1" applyFont="1" applyFill="1" applyBorder="1" applyAlignment="1">
      <alignment horizontal="center"/>
    </xf>
    <xf numFmtId="4" fontId="2" fillId="4" borderId="6" xfId="1" applyNumberFormat="1" applyFont="1" applyFill="1" applyBorder="1" applyAlignment="1">
      <alignment horizontal="center"/>
    </xf>
    <xf numFmtId="168" fontId="6" fillId="4" borderId="16" xfId="1" applyNumberFormat="1" applyFont="1" applyFill="1" applyBorder="1" applyAlignment="1">
      <alignment horizontal="center"/>
    </xf>
    <xf numFmtId="4" fontId="2" fillId="0" borderId="16" xfId="0" applyNumberFormat="1" applyFont="1" applyFill="1" applyBorder="1" applyAlignment="1">
      <alignment horizontal="center"/>
    </xf>
    <xf numFmtId="4" fontId="2" fillId="4" borderId="16" xfId="1" applyNumberFormat="1" applyFont="1" applyFill="1" applyBorder="1" applyAlignment="1">
      <alignment horizontal="center"/>
    </xf>
    <xf numFmtId="3" fontId="6" fillId="4" borderId="16" xfId="1" applyNumberFormat="1" applyFont="1" applyFill="1" applyBorder="1" applyAlignment="1">
      <alignment horizontal="center"/>
    </xf>
    <xf numFmtId="0" fontId="2" fillId="0" borderId="20" xfId="0" applyFont="1" applyFill="1" applyBorder="1" applyAlignment="1">
      <alignment horizontal="left"/>
    </xf>
    <xf numFmtId="168" fontId="2" fillId="4" borderId="6" xfId="1" applyNumberFormat="1" applyFont="1" applyFill="1" applyBorder="1" applyAlignment="1">
      <alignment horizontal="center"/>
    </xf>
    <xf numFmtId="168" fontId="2" fillId="4" borderId="16" xfId="1" applyNumberFormat="1" applyFont="1" applyFill="1" applyBorder="1" applyAlignment="1">
      <alignment horizontal="center"/>
    </xf>
    <xf numFmtId="3" fontId="2" fillId="4" borderId="16" xfId="1" applyNumberFormat="1" applyFont="1" applyFill="1" applyBorder="1" applyAlignment="1">
      <alignment horizontal="center"/>
    </xf>
    <xf numFmtId="168" fontId="2" fillId="4" borderId="18" xfId="1" applyNumberFormat="1" applyFont="1" applyFill="1" applyBorder="1" applyAlignment="1">
      <alignment horizontal="center"/>
    </xf>
    <xf numFmtId="4" fontId="2" fillId="0" borderId="18" xfId="0" applyNumberFormat="1" applyFont="1" applyFill="1" applyBorder="1" applyAlignment="1">
      <alignment horizontal="center"/>
    </xf>
    <xf numFmtId="4" fontId="2" fillId="4" borderId="18" xfId="1" applyNumberFormat="1" applyFont="1" applyFill="1" applyBorder="1" applyAlignment="1">
      <alignment horizontal="center"/>
    </xf>
    <xf numFmtId="164" fontId="6" fillId="4" borderId="21" xfId="1" applyNumberFormat="1" applyFont="1" applyFill="1" applyBorder="1" applyAlignment="1">
      <alignment horizontal="center"/>
    </xf>
    <xf numFmtId="0" fontId="21" fillId="0" borderId="21" xfId="0" applyFont="1" applyBorder="1" applyAlignment="1">
      <alignment horizontal="center"/>
    </xf>
    <xf numFmtId="0" fontId="21" fillId="0" borderId="22" xfId="0" applyFont="1" applyFill="1" applyBorder="1" applyAlignment="1">
      <alignment horizontal="left"/>
    </xf>
    <xf numFmtId="4" fontId="2" fillId="0" borderId="21" xfId="0" applyNumberFormat="1" applyFont="1" applyFill="1" applyBorder="1" applyAlignment="1">
      <alignment horizontal="center" wrapText="1"/>
    </xf>
    <xf numFmtId="4" fontId="6" fillId="0" borderId="21" xfId="0" applyNumberFormat="1" applyFont="1" applyFill="1" applyBorder="1" applyAlignment="1">
      <alignment horizontal="center"/>
    </xf>
    <xf numFmtId="4" fontId="6" fillId="4" borderId="21" xfId="1" applyNumberFormat="1" applyFont="1" applyFill="1" applyBorder="1" applyAlignment="1">
      <alignment horizontal="center"/>
    </xf>
    <xf numFmtId="168" fontId="6" fillId="4" borderId="21" xfId="1" applyNumberFormat="1" applyFont="1" applyFill="1" applyBorder="1" applyAlignment="1">
      <alignment horizontal="center"/>
    </xf>
    <xf numFmtId="0" fontId="2" fillId="0" borderId="21" xfId="0" applyFont="1" applyBorder="1" applyAlignment="1">
      <alignment horizontal="center"/>
    </xf>
    <xf numFmtId="0" fontId="2" fillId="0" borderId="22" xfId="0" applyFont="1" applyFill="1" applyBorder="1" applyAlignment="1">
      <alignment horizontal="left"/>
    </xf>
    <xf numFmtId="168" fontId="2" fillId="4" borderId="21" xfId="1" applyNumberFormat="1" applyFont="1" applyFill="1" applyBorder="1" applyAlignment="1">
      <alignment horizontal="center"/>
    </xf>
    <xf numFmtId="4" fontId="2" fillId="0" borderId="21" xfId="0" applyNumberFormat="1" applyFont="1" applyFill="1" applyBorder="1" applyAlignment="1">
      <alignment horizontal="center"/>
    </xf>
    <xf numFmtId="4" fontId="2" fillId="4" borderId="21" xfId="1" applyNumberFormat="1" applyFont="1" applyFill="1" applyBorder="1" applyAlignment="1">
      <alignment horizontal="center"/>
    </xf>
    <xf numFmtId="43" fontId="6" fillId="4" borderId="21" xfId="1" applyFont="1" applyFill="1" applyBorder="1" applyAlignment="1">
      <alignment horizontal="center"/>
    </xf>
    <xf numFmtId="0" fontId="6" fillId="0" borderId="23" xfId="0" applyFont="1" applyBorder="1"/>
    <xf numFmtId="0" fontId="2" fillId="0" borderId="17" xfId="0" applyFont="1" applyBorder="1"/>
    <xf numFmtId="0" fontId="2" fillId="0" borderId="15" xfId="0" applyFont="1" applyBorder="1"/>
    <xf numFmtId="12" fontId="6" fillId="0" borderId="7" xfId="1" applyNumberFormat="1" applyFont="1" applyFill="1" applyBorder="1" applyAlignment="1">
      <alignment horizontal="center"/>
    </xf>
    <xf numFmtId="2" fontId="19" fillId="7" borderId="7" xfId="1" applyNumberFormat="1" applyFont="1" applyFill="1" applyBorder="1" applyAlignment="1">
      <alignment horizontal="center"/>
    </xf>
    <xf numFmtId="2" fontId="19" fillId="7" borderId="10" xfId="1" applyNumberFormat="1" applyFont="1" applyFill="1" applyBorder="1" applyAlignment="1">
      <alignment horizontal="left"/>
    </xf>
    <xf numFmtId="2" fontId="19" fillId="7" borderId="7" xfId="1" applyNumberFormat="1" applyFont="1" applyFill="1" applyBorder="1" applyAlignment="1">
      <alignment horizontal="left"/>
    </xf>
    <xf numFmtId="0" fontId="26" fillId="0" borderId="13" xfId="0" applyFont="1" applyFill="1" applyBorder="1" applyAlignment="1">
      <alignment horizontal="left"/>
    </xf>
    <xf numFmtId="0" fontId="21" fillId="0" borderId="31" xfId="0" applyFont="1" applyFill="1" applyBorder="1" applyAlignment="1">
      <alignment horizontal="center"/>
    </xf>
    <xf numFmtId="43" fontId="21" fillId="0" borderId="31" xfId="1" applyFont="1" applyFill="1" applyBorder="1" applyAlignment="1">
      <alignment horizontal="center"/>
    </xf>
    <xf numFmtId="43" fontId="21" fillId="0" borderId="32" xfId="1" applyFont="1" applyFill="1" applyBorder="1" applyAlignment="1">
      <alignment horizontal="center"/>
    </xf>
    <xf numFmtId="0" fontId="31" fillId="6" borderId="0" xfId="0" applyFont="1" applyFill="1" applyAlignment="1">
      <alignment horizontal="center" vertical="center" wrapText="1"/>
    </xf>
    <xf numFmtId="0" fontId="32" fillId="0" borderId="0" xfId="0" applyFont="1" applyAlignment="1">
      <alignment horizontal="left" wrapText="1"/>
    </xf>
    <xf numFmtId="0" fontId="1" fillId="0" borderId="4" xfId="3" applyFont="1" applyFill="1" applyBorder="1" applyAlignment="1">
      <alignment horizontal="center" vertical="center"/>
    </xf>
    <xf numFmtId="0" fontId="1" fillId="0" borderId="5" xfId="3" applyFont="1" applyFill="1" applyBorder="1" applyAlignment="1">
      <alignment horizontal="center" vertical="center"/>
    </xf>
    <xf numFmtId="0" fontId="21" fillId="0" borderId="13" xfId="0" applyFont="1" applyFill="1" applyBorder="1" applyAlignment="1">
      <alignment horizontal="left" vertical="top" wrapText="1"/>
    </xf>
    <xf numFmtId="0" fontId="21" fillId="0" borderId="31" xfId="0" applyFont="1" applyFill="1" applyBorder="1" applyAlignment="1">
      <alignment horizontal="left" vertical="top" wrapText="1"/>
    </xf>
    <xf numFmtId="0" fontId="21" fillId="0" borderId="32" xfId="0" applyFont="1" applyFill="1" applyBorder="1" applyAlignment="1">
      <alignment horizontal="left" vertical="top" wrapText="1"/>
    </xf>
    <xf numFmtId="0" fontId="21" fillId="0" borderId="27"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8" xfId="0" applyFont="1" applyFill="1" applyBorder="1" applyAlignment="1">
      <alignment horizontal="left" vertical="top" wrapText="1"/>
    </xf>
    <xf numFmtId="0" fontId="21" fillId="0" borderId="29" xfId="0" applyFont="1" applyFill="1" applyBorder="1" applyAlignment="1">
      <alignment horizontal="left" vertical="top" wrapText="1"/>
    </xf>
    <xf numFmtId="0" fontId="21" fillId="0" borderId="1" xfId="0" applyFont="1" applyFill="1" applyBorder="1" applyAlignment="1">
      <alignment horizontal="left" vertical="top" wrapText="1"/>
    </xf>
    <xf numFmtId="0" fontId="21" fillId="0" borderId="30" xfId="0" applyFont="1" applyFill="1" applyBorder="1" applyAlignment="1">
      <alignment horizontal="left" vertical="top" wrapText="1"/>
    </xf>
    <xf numFmtId="0" fontId="6" fillId="0" borderId="4" xfId="3" applyFont="1" applyFill="1" applyBorder="1" applyAlignment="1">
      <alignment horizontal="center" vertical="center"/>
    </xf>
    <xf numFmtId="0" fontId="6" fillId="0" borderId="5" xfId="3" applyFont="1" applyFill="1" applyBorder="1" applyAlignment="1">
      <alignment horizontal="center" vertical="center"/>
    </xf>
    <xf numFmtId="0" fontId="21" fillId="0" borderId="24" xfId="0" applyFont="1" applyFill="1" applyBorder="1" applyAlignment="1">
      <alignment horizontal="left" vertical="top" wrapText="1"/>
    </xf>
    <xf numFmtId="0" fontId="21" fillId="0" borderId="25" xfId="0" applyFont="1" applyFill="1" applyBorder="1" applyAlignment="1">
      <alignment horizontal="left" vertical="top" wrapText="1"/>
    </xf>
    <xf numFmtId="0" fontId="21" fillId="0" borderId="26" xfId="0" applyFont="1" applyFill="1" applyBorder="1" applyAlignment="1">
      <alignment horizontal="left" vertical="top" wrapText="1"/>
    </xf>
    <xf numFmtId="0" fontId="2" fillId="0" borderId="4" xfId="3" applyFont="1" applyFill="1" applyBorder="1" applyAlignment="1">
      <alignment horizontal="center" vertical="center"/>
    </xf>
    <xf numFmtId="0" fontId="2" fillId="0" borderId="5" xfId="3" applyFont="1" applyFill="1" applyBorder="1" applyAlignment="1">
      <alignment horizontal="center" vertical="center"/>
    </xf>
    <xf numFmtId="0" fontId="34" fillId="0" borderId="0" xfId="0" applyFont="1" applyAlignment="1">
      <alignment horizontal="center" vertical="center" wrapText="1"/>
    </xf>
    <xf numFmtId="0" fontId="19" fillId="0" borderId="0" xfId="0" applyFont="1" applyAlignment="1">
      <alignment horizontal="center" vertical="center"/>
    </xf>
  </cellXfs>
  <cellStyles count="4">
    <cellStyle name="Komma" xfId="1" builtinId="3"/>
    <cellStyle name="Standard" xfId="0" builtinId="0"/>
    <cellStyle name="Standard 2" xfId="2"/>
    <cellStyle name="Standard_Party-Platten _1"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0</xdr:rowOff>
    </xdr:from>
    <xdr:to>
      <xdr:col>1</xdr:col>
      <xdr:colOff>419100</xdr:colOff>
      <xdr:row>0</xdr:row>
      <xdr:rowOff>1371600</xdr:rowOff>
    </xdr:to>
    <xdr:pic>
      <xdr:nvPicPr>
        <xdr:cNvPr id="1049" name="Picture 2" descr="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22860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K29"/>
  <sheetViews>
    <sheetView tabSelected="1" topLeftCell="A7" zoomScale="75" zoomScaleNormal="75" zoomScalePageLayoutView="75" workbookViewId="0">
      <selection activeCell="E2" sqref="E2"/>
    </sheetView>
  </sheetViews>
  <sheetFormatPr baseColWidth="10" defaultColWidth="11.42578125" defaultRowHeight="30" customHeight="1" x14ac:dyDescent="0.2"/>
  <cols>
    <col min="1" max="1" width="28.42578125" style="36" customWidth="1"/>
    <col min="2" max="2" width="84.5703125" style="122" bestFit="1" customWidth="1"/>
  </cols>
  <sheetData>
    <row r="1" spans="1:8" ht="126.75" customHeight="1" x14ac:dyDescent="0.35">
      <c r="A1" s="68"/>
      <c r="B1" s="25"/>
    </row>
    <row r="2" spans="1:8" ht="27.75" customHeight="1" x14ac:dyDescent="0.55000000000000004">
      <c r="C2" s="6"/>
      <c r="D2" s="7"/>
      <c r="E2" s="8"/>
      <c r="F2" s="9"/>
      <c r="H2" s="5"/>
    </row>
    <row r="3" spans="1:8" ht="27.75" customHeight="1" x14ac:dyDescent="0.2">
      <c r="A3" s="121" t="s">
        <v>19</v>
      </c>
      <c r="B3" s="123">
        <v>41935</v>
      </c>
      <c r="G3" s="10"/>
      <c r="H3" s="10"/>
    </row>
    <row r="4" spans="1:8" ht="27.75" customHeight="1" x14ac:dyDescent="0.35">
      <c r="A4" s="121"/>
      <c r="B4" s="69" t="s">
        <v>17</v>
      </c>
      <c r="H4" s="11"/>
    </row>
    <row r="5" spans="1:8" ht="30" customHeight="1" x14ac:dyDescent="0.25">
      <c r="A5" s="121"/>
      <c r="B5" s="124"/>
    </row>
    <row r="6" spans="1:8" ht="30" customHeight="1" x14ac:dyDescent="0.2">
      <c r="A6" s="121" t="s">
        <v>20</v>
      </c>
      <c r="B6" s="125" t="s">
        <v>45</v>
      </c>
      <c r="G6" s="12"/>
      <c r="H6" s="12"/>
    </row>
    <row r="7" spans="1:8" ht="30" customHeight="1" x14ac:dyDescent="0.25">
      <c r="A7" s="121"/>
      <c r="B7" s="124"/>
      <c r="G7" s="12"/>
      <c r="H7" s="12"/>
    </row>
    <row r="8" spans="1:8" ht="30" customHeight="1" x14ac:dyDescent="0.25">
      <c r="A8" s="121"/>
      <c r="B8" s="124"/>
    </row>
    <row r="9" spans="1:8" ht="30" customHeight="1" x14ac:dyDescent="0.35">
      <c r="A9" s="121"/>
      <c r="B9" s="69" t="s">
        <v>17</v>
      </c>
    </row>
    <row r="10" spans="1:8" ht="26.25" x14ac:dyDescent="0.55000000000000004">
      <c r="A10" s="121" t="s">
        <v>21</v>
      </c>
      <c r="B10" s="126" t="s">
        <v>46</v>
      </c>
      <c r="G10" s="14"/>
      <c r="H10" s="15"/>
    </row>
    <row r="11" spans="1:8" ht="30" customHeight="1" x14ac:dyDescent="0.55000000000000004">
      <c r="A11" s="121"/>
      <c r="B11" s="124"/>
      <c r="G11" s="14"/>
      <c r="H11" s="15"/>
    </row>
    <row r="12" spans="1:8" ht="30" customHeight="1" x14ac:dyDescent="0.55000000000000004">
      <c r="A12" s="121"/>
      <c r="G12" s="18"/>
      <c r="H12" s="4"/>
    </row>
    <row r="13" spans="1:8" ht="30" customHeight="1" x14ac:dyDescent="0.35">
      <c r="A13" s="121"/>
      <c r="B13" s="69" t="s">
        <v>17</v>
      </c>
      <c r="G13" s="19"/>
    </row>
    <row r="14" spans="1:8" ht="30" customHeight="1" x14ac:dyDescent="0.2">
      <c r="A14" s="121" t="s">
        <v>12</v>
      </c>
      <c r="B14" s="182" t="s">
        <v>47</v>
      </c>
    </row>
    <row r="15" spans="1:8" ht="30" customHeight="1" x14ac:dyDescent="0.35">
      <c r="A15" s="121"/>
      <c r="B15" s="182"/>
      <c r="G15" s="20"/>
      <c r="H15" s="20"/>
    </row>
    <row r="16" spans="1:8" ht="30" customHeight="1" x14ac:dyDescent="0.2">
      <c r="A16" s="121" t="s">
        <v>41</v>
      </c>
      <c r="B16" s="125" t="s">
        <v>48</v>
      </c>
      <c r="G16" s="13"/>
      <c r="H16" s="13"/>
    </row>
    <row r="17" spans="1:11" ht="30" customHeight="1" x14ac:dyDescent="0.3">
      <c r="A17" s="121"/>
      <c r="B17" s="124"/>
      <c r="H17" s="21"/>
    </row>
    <row r="18" spans="1:11" ht="30" customHeight="1" x14ac:dyDescent="0.35">
      <c r="A18" s="121"/>
      <c r="B18" s="124"/>
      <c r="G18" s="22"/>
      <c r="H18" s="4"/>
    </row>
    <row r="19" spans="1:11" ht="30" customHeight="1" x14ac:dyDescent="0.35">
      <c r="A19" s="121"/>
      <c r="B19" s="69" t="s">
        <v>17</v>
      </c>
      <c r="H19" s="17"/>
    </row>
    <row r="20" spans="1:11" ht="30" customHeight="1" x14ac:dyDescent="0.2">
      <c r="A20" s="121" t="s">
        <v>13</v>
      </c>
      <c r="B20" s="125" t="s">
        <v>49</v>
      </c>
      <c r="H20" s="17"/>
    </row>
    <row r="21" spans="1:11" s="13" customFormat="1" ht="30" customHeight="1" x14ac:dyDescent="0.35">
      <c r="A21" s="121"/>
      <c r="B21" s="69" t="s">
        <v>17</v>
      </c>
      <c r="D21"/>
      <c r="E21"/>
      <c r="F21"/>
      <c r="G21" s="5"/>
      <c r="H21"/>
    </row>
    <row r="22" spans="1:11" ht="30" customHeight="1" x14ac:dyDescent="0.2">
      <c r="A22" s="121" t="s">
        <v>18</v>
      </c>
      <c r="B22" s="125" t="s">
        <v>50</v>
      </c>
      <c r="G22" s="5"/>
      <c r="H22" s="23"/>
    </row>
    <row r="23" spans="1:11" ht="30" customHeight="1" x14ac:dyDescent="0.35">
      <c r="A23" s="121"/>
      <c r="B23" s="69" t="s">
        <v>17</v>
      </c>
      <c r="G23" s="5"/>
      <c r="H23" s="16"/>
    </row>
    <row r="24" spans="1:11" ht="30" customHeight="1" x14ac:dyDescent="0.25">
      <c r="A24" s="121" t="s">
        <v>14</v>
      </c>
      <c r="B24" s="125">
        <v>5</v>
      </c>
      <c r="D24" s="183" t="s">
        <v>43</v>
      </c>
      <c r="E24" s="183"/>
      <c r="F24" s="183"/>
      <c r="G24" s="183"/>
      <c r="H24" s="183"/>
      <c r="I24" s="183"/>
      <c r="J24" s="183"/>
      <c r="K24" s="183"/>
    </row>
    <row r="25" spans="1:11" ht="30" customHeight="1" x14ac:dyDescent="0.2">
      <c r="A25" s="121"/>
      <c r="G25" s="5"/>
      <c r="H25" s="16"/>
    </row>
    <row r="26" spans="1:11" ht="30" customHeight="1" x14ac:dyDescent="0.2">
      <c r="G26" s="5"/>
    </row>
    <row r="27" spans="1:11" s="16" customFormat="1" ht="30" customHeight="1" x14ac:dyDescent="0.2">
      <c r="A27" s="32"/>
      <c r="B27" s="122"/>
      <c r="C27"/>
      <c r="D27"/>
      <c r="E27"/>
      <c r="F27"/>
      <c r="G27" s="5"/>
    </row>
    <row r="28" spans="1:11" ht="30" customHeight="1" x14ac:dyDescent="0.2">
      <c r="C28" s="16"/>
      <c r="D28" s="16"/>
    </row>
    <row r="29" spans="1:11" ht="30" customHeight="1" x14ac:dyDescent="0.2">
      <c r="C29" s="16"/>
      <c r="D29" s="16"/>
    </row>
  </sheetData>
  <mergeCells count="2">
    <mergeCell ref="B14:B15"/>
    <mergeCell ref="D24:K24"/>
  </mergeCells>
  <phoneticPr fontId="9" type="noConversion"/>
  <pageMargins left="0.78740157480314965" right="0.78740157480314965" top="0.82677165354330717" bottom="0.98425196850393704" header="0.51181102362204722" footer="0.51181102362204722"/>
  <pageSetup paperSize="9" scale="77" orientation="portrait" horizontalDpi="4294967293" verticalDpi="4294967293" r:id="rId1"/>
  <headerFooter alignWithMargins="0">
    <oddFooter>&amp;R&amp;8 7_HKZ/&amp;F/&amp;A/&amp;D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Zeros="0" zoomScaleNormal="100" zoomScalePageLayoutView="70" workbookViewId="0">
      <selection activeCell="B7" sqref="B7"/>
    </sheetView>
  </sheetViews>
  <sheetFormatPr baseColWidth="10" defaultColWidth="11.42578125" defaultRowHeight="12.75" outlineLevelCol="1" x14ac:dyDescent="0.2"/>
  <cols>
    <col min="1" max="1" width="10" customWidth="1"/>
    <col min="2" max="2" width="9" customWidth="1"/>
    <col min="3" max="3" width="30.42578125" customWidth="1"/>
    <col min="4" max="4" width="15.85546875" customWidth="1"/>
    <col min="5" max="5" width="14.5703125" style="50" customWidth="1"/>
    <col min="6" max="6" width="15.28515625" customWidth="1"/>
    <col min="7" max="7" width="2.28515625" customWidth="1"/>
    <col min="8" max="8" width="2.5703125" customWidth="1"/>
    <col min="9" max="9" width="13.140625" style="53" customWidth="1" outlineLevel="1"/>
    <col min="10" max="10" width="10.42578125" customWidth="1" outlineLevel="1"/>
    <col min="11" max="11" width="2.5703125" customWidth="1"/>
    <col min="12" max="12" width="6.7109375" style="33" bestFit="1" customWidth="1"/>
    <col min="14" max="14" width="13" customWidth="1"/>
    <col min="15" max="15" width="27.85546875" customWidth="1"/>
  </cols>
  <sheetData>
    <row r="1" spans="1:17" ht="14.25" x14ac:dyDescent="0.2">
      <c r="A1" s="24"/>
      <c r="B1" s="24"/>
      <c r="C1" s="24"/>
      <c r="D1" s="24"/>
      <c r="E1" s="75" t="s">
        <v>23</v>
      </c>
      <c r="F1" s="76">
        <f>SUM(Menu!B3)</f>
        <v>41935</v>
      </c>
      <c r="G1" s="1"/>
      <c r="I1" s="184" t="s">
        <v>5</v>
      </c>
      <c r="J1" s="185"/>
      <c r="M1" s="27"/>
    </row>
    <row r="2" spans="1:17" s="3" customFormat="1" ht="23.25" customHeight="1" x14ac:dyDescent="0.2">
      <c r="A2" s="55" t="str">
        <f>Menu!B6</f>
        <v>Blut- und Leberwurst mit Apfel- Kohl-Salat</v>
      </c>
      <c r="B2" s="127"/>
      <c r="C2" s="128"/>
      <c r="D2" s="129"/>
      <c r="E2" s="77" t="s">
        <v>24</v>
      </c>
      <c r="F2" s="78">
        <f>Menu!B24</f>
        <v>5</v>
      </c>
      <c r="I2" s="79">
        <v>4</v>
      </c>
      <c r="J2" s="48" t="s">
        <v>2</v>
      </c>
      <c r="L2" s="34"/>
      <c r="M2" s="27"/>
      <c r="N2"/>
      <c r="O2"/>
      <c r="P2"/>
      <c r="Q2"/>
    </row>
    <row r="3" spans="1:17" s="27" customFormat="1" ht="21" customHeight="1" x14ac:dyDescent="0.2">
      <c r="A3" s="29" t="s">
        <v>1</v>
      </c>
      <c r="B3" s="30" t="s">
        <v>0</v>
      </c>
      <c r="C3" s="31" t="s">
        <v>9</v>
      </c>
      <c r="D3" s="80" t="s">
        <v>8</v>
      </c>
      <c r="E3" s="49" t="s">
        <v>6</v>
      </c>
      <c r="F3" s="26" t="s">
        <v>7</v>
      </c>
      <c r="I3" s="49" t="s">
        <v>11</v>
      </c>
      <c r="J3" s="28" t="s">
        <v>3</v>
      </c>
      <c r="L3" s="35"/>
      <c r="N3"/>
      <c r="O3"/>
      <c r="P3"/>
      <c r="Q3"/>
    </row>
    <row r="4" spans="1:17" ht="21.75" customHeight="1" x14ac:dyDescent="0.2">
      <c r="A4" s="131">
        <f t="shared" ref="A4:A11" si="0">ROUND(SUM(J4*$F$2),2)</f>
        <v>375</v>
      </c>
      <c r="B4" s="132" t="s">
        <v>27</v>
      </c>
      <c r="C4" s="133" t="s">
        <v>51</v>
      </c>
      <c r="D4" s="107"/>
      <c r="E4" s="108">
        <v>0</v>
      </c>
      <c r="F4" s="134">
        <f>SUM(E4*A4)</f>
        <v>0</v>
      </c>
      <c r="I4" s="81">
        <v>300</v>
      </c>
      <c r="J4" s="54">
        <f t="shared" ref="J4:J12" si="1">I4/$I$2</f>
        <v>75</v>
      </c>
      <c r="L4" s="35"/>
      <c r="M4" s="27"/>
    </row>
    <row r="5" spans="1:17" ht="21.75" customHeight="1" x14ac:dyDescent="0.2">
      <c r="A5" s="135">
        <f t="shared" si="0"/>
        <v>125</v>
      </c>
      <c r="B5" s="136" t="s">
        <v>27</v>
      </c>
      <c r="C5" s="137" t="s">
        <v>52</v>
      </c>
      <c r="D5" s="112"/>
      <c r="E5" s="113"/>
      <c r="F5" s="138">
        <f t="shared" ref="F5:F20" si="2">SUM(E5*A5)</f>
        <v>0</v>
      </c>
      <c r="I5" s="81">
        <v>100</v>
      </c>
      <c r="J5" s="54">
        <f t="shared" si="1"/>
        <v>25</v>
      </c>
      <c r="L5" s="35"/>
      <c r="M5" s="27"/>
    </row>
    <row r="6" spans="1:17" ht="21.75" customHeight="1" x14ac:dyDescent="0.2">
      <c r="A6" s="135">
        <f t="shared" si="0"/>
        <v>1.25</v>
      </c>
      <c r="B6" s="136" t="s">
        <v>94</v>
      </c>
      <c r="C6" s="137" t="s">
        <v>40</v>
      </c>
      <c r="D6" s="112"/>
      <c r="E6" s="113"/>
      <c r="F6" s="138">
        <f t="shared" si="2"/>
        <v>0</v>
      </c>
      <c r="I6" s="81">
        <v>1</v>
      </c>
      <c r="J6" s="54">
        <f t="shared" si="1"/>
        <v>0.25</v>
      </c>
      <c r="L6" s="35"/>
      <c r="M6" s="27"/>
    </row>
    <row r="7" spans="1:17" ht="21.75" customHeight="1" x14ac:dyDescent="0.2">
      <c r="A7" s="135">
        <f t="shared" si="0"/>
        <v>5</v>
      </c>
      <c r="B7" s="136" t="s">
        <v>28</v>
      </c>
      <c r="C7" s="172" t="s">
        <v>54</v>
      </c>
      <c r="D7" s="112"/>
      <c r="E7" s="113"/>
      <c r="F7" s="138">
        <f t="shared" si="2"/>
        <v>0</v>
      </c>
      <c r="I7" s="81">
        <v>4</v>
      </c>
      <c r="J7" s="54">
        <f t="shared" si="1"/>
        <v>1</v>
      </c>
      <c r="L7" s="35"/>
      <c r="M7" s="27"/>
    </row>
    <row r="8" spans="1:17" ht="21.75" customHeight="1" x14ac:dyDescent="0.2">
      <c r="A8" s="135"/>
      <c r="B8" s="136"/>
      <c r="C8" s="172" t="s">
        <v>26</v>
      </c>
      <c r="D8" s="112"/>
      <c r="E8" s="113"/>
      <c r="F8" s="138">
        <f t="shared" si="2"/>
        <v>0</v>
      </c>
      <c r="I8" s="81"/>
      <c r="J8" s="54">
        <f t="shared" si="1"/>
        <v>0</v>
      </c>
      <c r="L8" s="35"/>
      <c r="M8" s="27"/>
    </row>
    <row r="9" spans="1:17" ht="21.75" customHeight="1" x14ac:dyDescent="0.2">
      <c r="A9" s="135">
        <f t="shared" si="0"/>
        <v>1.25</v>
      </c>
      <c r="B9" s="136" t="s">
        <v>55</v>
      </c>
      <c r="C9" s="172" t="s">
        <v>38</v>
      </c>
      <c r="D9" s="112"/>
      <c r="E9" s="113"/>
      <c r="F9" s="138">
        <f t="shared" si="2"/>
        <v>0</v>
      </c>
      <c r="I9" s="81">
        <v>1</v>
      </c>
      <c r="J9" s="54">
        <f t="shared" si="1"/>
        <v>0.25</v>
      </c>
      <c r="L9" s="35"/>
      <c r="M9" s="27"/>
    </row>
    <row r="10" spans="1:17" ht="21.75" customHeight="1" x14ac:dyDescent="0.2">
      <c r="A10" s="135">
        <f t="shared" si="0"/>
        <v>2.5</v>
      </c>
      <c r="B10" s="136" t="s">
        <v>53</v>
      </c>
      <c r="C10" s="172" t="s">
        <v>56</v>
      </c>
      <c r="D10" s="112"/>
      <c r="E10" s="113"/>
      <c r="F10" s="138">
        <f t="shared" si="2"/>
        <v>0</v>
      </c>
      <c r="I10" s="81">
        <v>2</v>
      </c>
      <c r="J10" s="54">
        <f t="shared" si="1"/>
        <v>0.5</v>
      </c>
      <c r="M10" s="27"/>
    </row>
    <row r="11" spans="1:17" ht="21.75" customHeight="1" x14ac:dyDescent="0.2">
      <c r="A11" s="135">
        <f t="shared" si="0"/>
        <v>2.5</v>
      </c>
      <c r="B11" s="136" t="s">
        <v>25</v>
      </c>
      <c r="C11" s="172" t="s">
        <v>57</v>
      </c>
      <c r="D11" s="112"/>
      <c r="E11" s="113"/>
      <c r="F11" s="138">
        <f t="shared" si="2"/>
        <v>0</v>
      </c>
      <c r="I11" s="81">
        <v>2</v>
      </c>
      <c r="J11" s="54">
        <f t="shared" si="1"/>
        <v>0.5</v>
      </c>
      <c r="M11" s="27"/>
    </row>
    <row r="12" spans="1:17" ht="21.75" customHeight="1" x14ac:dyDescent="0.2">
      <c r="A12" s="135">
        <v>4</v>
      </c>
      <c r="B12" s="136" t="s">
        <v>53</v>
      </c>
      <c r="C12" s="172" t="s">
        <v>58</v>
      </c>
      <c r="D12" s="112"/>
      <c r="E12" s="113"/>
      <c r="F12" s="138">
        <f t="shared" si="2"/>
        <v>0</v>
      </c>
      <c r="I12" s="81">
        <v>4</v>
      </c>
      <c r="J12" s="54">
        <f t="shared" si="1"/>
        <v>1</v>
      </c>
      <c r="M12" s="27"/>
    </row>
    <row r="13" spans="1:17" ht="21.75" customHeight="1" x14ac:dyDescent="0.2">
      <c r="A13" s="135">
        <v>4</v>
      </c>
      <c r="B13" s="136" t="s">
        <v>59</v>
      </c>
      <c r="C13" s="172" t="s">
        <v>60</v>
      </c>
      <c r="D13" s="112"/>
      <c r="E13" s="113"/>
      <c r="F13" s="138">
        <f t="shared" si="2"/>
        <v>0</v>
      </c>
      <c r="I13" s="81">
        <v>4</v>
      </c>
      <c r="J13" s="54">
        <f t="shared" ref="J13:J27" si="3">I13/$I$2</f>
        <v>1</v>
      </c>
      <c r="M13" s="27"/>
    </row>
    <row r="14" spans="1:17" ht="21.75" customHeight="1" x14ac:dyDescent="0.2">
      <c r="A14" s="135">
        <f t="shared" ref="A14:A20" si="4">ROUND(SUM(J14*$F$2),2)</f>
        <v>0</v>
      </c>
      <c r="B14" s="136"/>
      <c r="C14" s="139"/>
      <c r="D14" s="112"/>
      <c r="E14" s="113"/>
      <c r="F14" s="138">
        <f t="shared" si="2"/>
        <v>0</v>
      </c>
      <c r="I14" s="51"/>
      <c r="J14" s="54">
        <f t="shared" si="3"/>
        <v>0</v>
      </c>
    </row>
    <row r="15" spans="1:17" ht="21.75" customHeight="1" x14ac:dyDescent="0.2">
      <c r="A15" s="135"/>
      <c r="B15" s="136"/>
      <c r="C15" s="139"/>
      <c r="D15" s="112"/>
      <c r="E15" s="113"/>
      <c r="F15" s="138">
        <f t="shared" si="2"/>
        <v>0</v>
      </c>
      <c r="I15" s="51"/>
      <c r="J15" s="54">
        <f t="shared" si="3"/>
        <v>0</v>
      </c>
    </row>
    <row r="16" spans="1:17" ht="21.75" customHeight="1" x14ac:dyDescent="0.2">
      <c r="A16" s="135">
        <f t="shared" si="4"/>
        <v>0</v>
      </c>
      <c r="B16" s="136"/>
      <c r="C16" s="139"/>
      <c r="D16" s="112"/>
      <c r="E16" s="113"/>
      <c r="F16" s="138">
        <f t="shared" si="2"/>
        <v>0</v>
      </c>
      <c r="I16" s="51"/>
      <c r="J16" s="54">
        <f t="shared" si="3"/>
        <v>0</v>
      </c>
    </row>
    <row r="17" spans="1:12" ht="21.75" customHeight="1" x14ac:dyDescent="0.2">
      <c r="A17" s="135">
        <f t="shared" si="4"/>
        <v>0</v>
      </c>
      <c r="B17" s="136"/>
      <c r="C17" s="139"/>
      <c r="D17" s="112"/>
      <c r="E17" s="113"/>
      <c r="F17" s="138">
        <f t="shared" si="2"/>
        <v>0</v>
      </c>
      <c r="I17" s="51"/>
      <c r="J17" s="54">
        <f t="shared" si="3"/>
        <v>0</v>
      </c>
    </row>
    <row r="18" spans="1:12" ht="21.75" customHeight="1" x14ac:dyDescent="0.2">
      <c r="A18" s="158"/>
      <c r="B18" s="159"/>
      <c r="C18" s="160"/>
      <c r="D18" s="161"/>
      <c r="E18" s="162"/>
      <c r="F18" s="163"/>
      <c r="I18" s="51"/>
      <c r="J18" s="54"/>
    </row>
    <row r="19" spans="1:12" ht="21.75" customHeight="1" x14ac:dyDescent="0.2">
      <c r="A19" s="158"/>
      <c r="B19" s="159"/>
      <c r="C19" s="160"/>
      <c r="D19" s="161"/>
      <c r="E19" s="162"/>
      <c r="F19" s="163"/>
      <c r="I19" s="51"/>
      <c r="J19" s="54"/>
    </row>
    <row r="20" spans="1:12" ht="21.75" customHeight="1" x14ac:dyDescent="0.2">
      <c r="A20" s="140">
        <f t="shared" si="4"/>
        <v>0</v>
      </c>
      <c r="B20" s="141"/>
      <c r="C20" s="142"/>
      <c r="D20" s="118"/>
      <c r="E20" s="119"/>
      <c r="F20" s="143">
        <f t="shared" si="2"/>
        <v>0</v>
      </c>
      <c r="I20" s="51"/>
      <c r="J20" s="54">
        <f t="shared" si="3"/>
        <v>0</v>
      </c>
    </row>
    <row r="21" spans="1:12" s="4" customFormat="1" ht="15" x14ac:dyDescent="0.25">
      <c r="A21" s="178" t="s">
        <v>22</v>
      </c>
      <c r="B21" s="179"/>
      <c r="C21" s="179"/>
      <c r="D21" s="180"/>
      <c r="E21" s="180"/>
      <c r="F21" s="181"/>
      <c r="I21" s="51"/>
      <c r="J21" s="54">
        <f t="shared" si="3"/>
        <v>0</v>
      </c>
      <c r="L21" s="72"/>
    </row>
    <row r="22" spans="1:12" ht="23.25" customHeight="1" x14ac:dyDescent="0.2">
      <c r="A22" s="186" t="s">
        <v>61</v>
      </c>
      <c r="B22" s="187"/>
      <c r="C22" s="187"/>
      <c r="D22" s="187"/>
      <c r="E22" s="187"/>
      <c r="F22" s="188"/>
      <c r="I22" s="51"/>
      <c r="J22" s="54"/>
    </row>
    <row r="23" spans="1:12" ht="47.25" customHeight="1" x14ac:dyDescent="0.2">
      <c r="A23" s="189"/>
      <c r="B23" s="190"/>
      <c r="C23" s="190"/>
      <c r="D23" s="190"/>
      <c r="E23" s="190"/>
      <c r="F23" s="191"/>
      <c r="I23" s="51"/>
      <c r="J23" s="54"/>
    </row>
    <row r="24" spans="1:12" ht="35.25" customHeight="1" x14ac:dyDescent="0.2">
      <c r="A24" s="189"/>
      <c r="B24" s="190"/>
      <c r="C24" s="190"/>
      <c r="D24" s="190"/>
      <c r="E24" s="190"/>
      <c r="F24" s="191"/>
      <c r="I24" s="51"/>
      <c r="J24" s="54">
        <f t="shared" si="3"/>
        <v>0</v>
      </c>
    </row>
    <row r="25" spans="1:12" s="4" customFormat="1" ht="45.75" customHeight="1" x14ac:dyDescent="0.2">
      <c r="A25" s="189"/>
      <c r="B25" s="190"/>
      <c r="C25" s="190"/>
      <c r="D25" s="190"/>
      <c r="E25" s="190"/>
      <c r="F25" s="191"/>
      <c r="I25" s="51"/>
      <c r="J25" s="54">
        <f t="shared" si="3"/>
        <v>0</v>
      </c>
      <c r="L25" s="72"/>
    </row>
    <row r="26" spans="1:12" ht="70.5" customHeight="1" x14ac:dyDescent="0.2">
      <c r="A26" s="189"/>
      <c r="B26" s="190"/>
      <c r="C26" s="190"/>
      <c r="D26" s="190"/>
      <c r="E26" s="190"/>
      <c r="F26" s="191"/>
      <c r="I26" s="51"/>
      <c r="J26" s="54">
        <f t="shared" si="3"/>
        <v>0</v>
      </c>
    </row>
    <row r="27" spans="1:12" ht="42" customHeight="1" x14ac:dyDescent="0.2">
      <c r="A27" s="192"/>
      <c r="B27" s="193"/>
      <c r="C27" s="193"/>
      <c r="D27" s="193"/>
      <c r="E27" s="193"/>
      <c r="F27" s="194"/>
      <c r="I27" s="51"/>
      <c r="J27" s="54">
        <f t="shared" si="3"/>
        <v>0</v>
      </c>
    </row>
    <row r="28" spans="1:12" ht="15.75" x14ac:dyDescent="0.2">
      <c r="I28" s="52"/>
      <c r="J28" s="2"/>
    </row>
    <row r="29" spans="1:12" x14ac:dyDescent="0.2">
      <c r="A29" s="13"/>
    </row>
    <row r="30" spans="1:12" x14ac:dyDescent="0.2">
      <c r="A30" s="13"/>
    </row>
  </sheetData>
  <mergeCells count="2">
    <mergeCell ref="I1:J1"/>
    <mergeCell ref="A22:F27"/>
  </mergeCells>
  <phoneticPr fontId="0" type="noConversion"/>
  <pageMargins left="0.63" right="0.3" top="0.39370078740157483" bottom="0.43307086614173229" header="0.23622047244094491" footer="0.19685039370078741"/>
  <pageSetup paperSize="9" orientation="portrait" r:id="rId1"/>
  <headerFooter alignWithMargins="0">
    <oddFooter>&amp;R&amp;8 7_HKZ/&amp;F/&amp;A/&amp;D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showZeros="0" zoomScaleNormal="100" workbookViewId="0">
      <selection activeCell="B7" sqref="B7"/>
    </sheetView>
  </sheetViews>
  <sheetFormatPr baseColWidth="10" defaultColWidth="11.42578125" defaultRowHeight="12.75" outlineLevelCol="1" x14ac:dyDescent="0.2"/>
  <cols>
    <col min="1" max="1" width="10" customWidth="1"/>
    <col min="2" max="2" width="9" customWidth="1"/>
    <col min="3" max="3" width="40.85546875" bestFit="1" customWidth="1"/>
    <col min="4" max="4" width="15.85546875" customWidth="1"/>
    <col min="5" max="5" width="14.42578125" style="50" customWidth="1"/>
    <col min="6" max="6" width="14.7109375" customWidth="1"/>
    <col min="7" max="7" width="2.28515625" customWidth="1"/>
    <col min="8" max="8" width="2.5703125" customWidth="1"/>
    <col min="9" max="9" width="13.140625" style="53" customWidth="1" outlineLevel="1"/>
    <col min="10" max="10" width="10.42578125" customWidth="1" outlineLevel="1"/>
    <col min="11" max="11" width="2.5703125" customWidth="1"/>
    <col min="12" max="12" width="6.7109375" style="33" bestFit="1" customWidth="1"/>
    <col min="14" max="14" width="5.42578125" customWidth="1"/>
  </cols>
  <sheetData>
    <row r="1" spans="1:15" ht="14.25" x14ac:dyDescent="0.2">
      <c r="A1" s="24"/>
      <c r="B1" s="24"/>
      <c r="C1" s="24"/>
      <c r="D1" s="24"/>
      <c r="E1" s="75" t="s">
        <v>23</v>
      </c>
      <c r="F1" s="76">
        <f>SUM(Menu!B3)</f>
        <v>41935</v>
      </c>
      <c r="G1" s="1"/>
      <c r="I1" s="195" t="s">
        <v>5</v>
      </c>
      <c r="J1" s="196"/>
    </row>
    <row r="2" spans="1:15" s="3" customFormat="1" ht="37.5" customHeight="1" x14ac:dyDescent="0.2">
      <c r="A2" s="55" t="str">
        <f>Menu!B10</f>
        <v>Kürbissuppe klassisch</v>
      </c>
      <c r="B2" s="127"/>
      <c r="C2" s="127"/>
      <c r="D2" s="130"/>
      <c r="E2" s="77" t="s">
        <v>24</v>
      </c>
      <c r="F2" s="78">
        <f>SUM(Menu!B24)</f>
        <v>5</v>
      </c>
      <c r="I2" s="79">
        <v>4</v>
      </c>
      <c r="J2" s="48" t="s">
        <v>2</v>
      </c>
      <c r="L2" s="34"/>
    </row>
    <row r="3" spans="1:15" s="27" customFormat="1" ht="21" customHeight="1" x14ac:dyDescent="0.2">
      <c r="A3" s="29" t="s">
        <v>1</v>
      </c>
      <c r="B3" s="30" t="s">
        <v>0</v>
      </c>
      <c r="C3" s="31" t="s">
        <v>9</v>
      </c>
      <c r="D3" s="80" t="s">
        <v>8</v>
      </c>
      <c r="E3" s="49" t="s">
        <v>6</v>
      </c>
      <c r="F3" s="26" t="s">
        <v>7</v>
      </c>
      <c r="I3" s="49" t="s">
        <v>11</v>
      </c>
      <c r="J3" s="28" t="s">
        <v>3</v>
      </c>
      <c r="L3" s="35"/>
    </row>
    <row r="4" spans="1:15" ht="21.75" customHeight="1" x14ac:dyDescent="0.2">
      <c r="A4" s="131">
        <f t="shared" ref="A4:A12" si="0">ROUND(SUM(J4*$F$2),2)</f>
        <v>1.25</v>
      </c>
      <c r="B4" s="132" t="s">
        <v>32</v>
      </c>
      <c r="C4" s="173" t="s">
        <v>40</v>
      </c>
      <c r="D4" s="107"/>
      <c r="E4" s="108"/>
      <c r="F4" s="134">
        <f t="shared" ref="F4:F13" si="1">SUM(E4*A4)</f>
        <v>0</v>
      </c>
      <c r="I4" s="51">
        <v>1</v>
      </c>
      <c r="J4" s="54">
        <f t="shared" ref="J4:J26" si="2">I4/$I$2</f>
        <v>0.25</v>
      </c>
      <c r="L4" s="35"/>
      <c r="O4" s="27"/>
    </row>
    <row r="5" spans="1:15" ht="21.75" customHeight="1" x14ac:dyDescent="0.2">
      <c r="A5" s="135">
        <f t="shared" si="0"/>
        <v>1.25</v>
      </c>
      <c r="B5" s="136" t="s">
        <v>29</v>
      </c>
      <c r="C5" s="172" t="s">
        <v>62</v>
      </c>
      <c r="D5" s="112"/>
      <c r="E5" s="113"/>
      <c r="F5" s="138">
        <f t="shared" si="1"/>
        <v>0</v>
      </c>
      <c r="I5" s="51">
        <v>1</v>
      </c>
      <c r="J5" s="54">
        <f t="shared" si="2"/>
        <v>0.25</v>
      </c>
      <c r="L5" s="35"/>
      <c r="O5" s="27"/>
    </row>
    <row r="6" spans="1:15" ht="21.75" customHeight="1" x14ac:dyDescent="0.2">
      <c r="A6" s="135">
        <f t="shared" si="0"/>
        <v>1.25</v>
      </c>
      <c r="B6" s="136" t="s">
        <v>95</v>
      </c>
      <c r="C6" s="172" t="s">
        <v>38</v>
      </c>
      <c r="D6" s="112"/>
      <c r="E6" s="113"/>
      <c r="F6" s="138">
        <f>SUM(E6*A6)</f>
        <v>0</v>
      </c>
      <c r="I6" s="51">
        <v>1</v>
      </c>
      <c r="J6" s="54">
        <f t="shared" si="2"/>
        <v>0.25</v>
      </c>
      <c r="L6" s="35"/>
      <c r="O6" s="27"/>
    </row>
    <row r="7" spans="1:15" ht="21.75" customHeight="1" x14ac:dyDescent="0.2">
      <c r="A7" s="135">
        <f t="shared" si="0"/>
        <v>500</v>
      </c>
      <c r="B7" s="136" t="s">
        <v>27</v>
      </c>
      <c r="C7" s="172" t="s">
        <v>63</v>
      </c>
      <c r="D7" s="112"/>
      <c r="E7" s="113"/>
      <c r="F7" s="138">
        <f>SUM(E7*A7)</f>
        <v>0</v>
      </c>
      <c r="I7" s="51">
        <v>400</v>
      </c>
      <c r="J7" s="54">
        <f t="shared" si="2"/>
        <v>100</v>
      </c>
      <c r="L7" s="35"/>
      <c r="O7" s="27"/>
    </row>
    <row r="8" spans="1:15" ht="21.75" customHeight="1" x14ac:dyDescent="0.2">
      <c r="A8" s="135">
        <f t="shared" si="0"/>
        <v>1.25</v>
      </c>
      <c r="B8" s="136" t="s">
        <v>32</v>
      </c>
      <c r="C8" s="172" t="s">
        <v>64</v>
      </c>
      <c r="D8" s="112"/>
      <c r="E8" s="113"/>
      <c r="F8" s="138">
        <f>SUM(E8*A8)</f>
        <v>0</v>
      </c>
      <c r="I8" s="51">
        <v>1</v>
      </c>
      <c r="J8" s="54">
        <f t="shared" si="2"/>
        <v>0.25</v>
      </c>
      <c r="L8" s="35"/>
      <c r="O8" s="27"/>
    </row>
    <row r="9" spans="1:15" ht="21.75" customHeight="1" x14ac:dyDescent="0.2">
      <c r="A9" s="135">
        <f t="shared" si="0"/>
        <v>1.25</v>
      </c>
      <c r="B9" s="136" t="s">
        <v>32</v>
      </c>
      <c r="C9" s="172" t="s">
        <v>65</v>
      </c>
      <c r="D9" s="112" t="s">
        <v>70</v>
      </c>
      <c r="E9" s="113"/>
      <c r="F9" s="138">
        <f t="shared" si="1"/>
        <v>0</v>
      </c>
      <c r="I9" s="51">
        <v>1</v>
      </c>
      <c r="J9" s="54">
        <f t="shared" si="2"/>
        <v>0.25</v>
      </c>
      <c r="L9" s="35"/>
      <c r="O9" s="27"/>
    </row>
    <row r="10" spans="1:15" ht="21.75" customHeight="1" x14ac:dyDescent="0.2">
      <c r="A10" s="135">
        <f t="shared" si="0"/>
        <v>1.25</v>
      </c>
      <c r="B10" s="136" t="s">
        <v>32</v>
      </c>
      <c r="C10" s="172" t="s">
        <v>66</v>
      </c>
      <c r="D10" s="112" t="s">
        <v>67</v>
      </c>
      <c r="E10" s="113"/>
      <c r="F10" s="138">
        <f t="shared" si="1"/>
        <v>0</v>
      </c>
      <c r="I10" s="51">
        <v>1</v>
      </c>
      <c r="J10" s="54">
        <f t="shared" si="2"/>
        <v>0.25</v>
      </c>
      <c r="O10" s="27"/>
    </row>
    <row r="11" spans="1:15" ht="21.75" customHeight="1" x14ac:dyDescent="0.2">
      <c r="A11" s="135">
        <f t="shared" si="0"/>
        <v>10</v>
      </c>
      <c r="B11" s="136" t="s">
        <v>33</v>
      </c>
      <c r="C11" s="172" t="s">
        <v>68</v>
      </c>
      <c r="D11" s="112"/>
      <c r="E11" s="113"/>
      <c r="F11" s="138">
        <f t="shared" si="1"/>
        <v>0</v>
      </c>
      <c r="I11" s="51">
        <v>8</v>
      </c>
      <c r="J11" s="54">
        <f t="shared" si="2"/>
        <v>2</v>
      </c>
      <c r="O11" s="27"/>
    </row>
    <row r="12" spans="1:15" ht="21.75" customHeight="1" x14ac:dyDescent="0.2">
      <c r="A12" s="135">
        <f t="shared" si="0"/>
        <v>225</v>
      </c>
      <c r="B12" s="136" t="s">
        <v>27</v>
      </c>
      <c r="C12" s="172" t="s">
        <v>69</v>
      </c>
      <c r="D12" s="112"/>
      <c r="E12" s="113"/>
      <c r="F12" s="138">
        <f t="shared" si="1"/>
        <v>0</v>
      </c>
      <c r="I12" s="51">
        <v>180</v>
      </c>
      <c r="J12" s="54">
        <f t="shared" si="2"/>
        <v>45</v>
      </c>
      <c r="O12" s="27"/>
    </row>
    <row r="13" spans="1:15" ht="21.75" customHeight="1" x14ac:dyDescent="0.2">
      <c r="A13" s="135"/>
      <c r="B13" s="136"/>
      <c r="C13" s="139" t="s">
        <v>31</v>
      </c>
      <c r="D13" s="112"/>
      <c r="E13" s="113"/>
      <c r="F13" s="138">
        <f t="shared" si="1"/>
        <v>0</v>
      </c>
      <c r="I13" s="51"/>
      <c r="J13" s="54">
        <f t="shared" si="2"/>
        <v>0</v>
      </c>
      <c r="O13" s="27"/>
    </row>
    <row r="14" spans="1:15" ht="21.75" customHeight="1" x14ac:dyDescent="0.2">
      <c r="A14" s="135"/>
      <c r="B14" s="136"/>
      <c r="D14" s="112"/>
      <c r="E14" s="113"/>
      <c r="F14" s="138"/>
      <c r="I14" s="51"/>
      <c r="J14" s="54">
        <f t="shared" si="2"/>
        <v>0</v>
      </c>
      <c r="O14" s="27"/>
    </row>
    <row r="15" spans="1:15" ht="21.75" customHeight="1" x14ac:dyDescent="0.2">
      <c r="A15" s="135"/>
      <c r="B15" s="136"/>
      <c r="C15" s="139"/>
      <c r="D15" s="112"/>
      <c r="E15" s="113"/>
      <c r="F15" s="138"/>
      <c r="I15" s="51"/>
      <c r="J15" s="54">
        <f t="shared" si="2"/>
        <v>0</v>
      </c>
      <c r="O15" s="27"/>
    </row>
    <row r="16" spans="1:15" ht="21.75" customHeight="1" x14ac:dyDescent="0.2">
      <c r="A16" s="135"/>
      <c r="B16" s="136"/>
      <c r="C16" s="139"/>
      <c r="D16" s="112"/>
      <c r="E16" s="113"/>
      <c r="F16" s="138"/>
      <c r="I16" s="51"/>
      <c r="J16" s="54">
        <f t="shared" si="2"/>
        <v>0</v>
      </c>
      <c r="O16" s="27"/>
    </row>
    <row r="17" spans="1:15" ht="21.75" customHeight="1" x14ac:dyDescent="0.2">
      <c r="A17" s="135"/>
      <c r="B17" s="136"/>
      <c r="C17" s="139"/>
      <c r="D17" s="112"/>
      <c r="E17" s="113"/>
      <c r="F17" s="138"/>
      <c r="I17" s="51"/>
      <c r="J17" s="54"/>
      <c r="O17" s="27"/>
    </row>
    <row r="18" spans="1:15" ht="21.75" customHeight="1" x14ac:dyDescent="0.2">
      <c r="A18" s="135"/>
      <c r="B18" s="136"/>
      <c r="C18" s="139"/>
      <c r="D18" s="112"/>
      <c r="E18" s="113"/>
      <c r="F18" s="138"/>
      <c r="I18" s="51"/>
      <c r="J18" s="54"/>
      <c r="O18" s="27"/>
    </row>
    <row r="19" spans="1:15" ht="21.75" customHeight="1" x14ac:dyDescent="0.2">
      <c r="A19" s="135">
        <f>ROUND(SUM(J19*$F$2),2)</f>
        <v>0</v>
      </c>
      <c r="B19" s="136"/>
      <c r="C19" s="139"/>
      <c r="D19" s="112"/>
      <c r="E19" s="113"/>
      <c r="F19" s="138">
        <f>SUM(E19*A19)</f>
        <v>0</v>
      </c>
      <c r="I19" s="51"/>
      <c r="J19" s="54">
        <f t="shared" si="2"/>
        <v>0</v>
      </c>
      <c r="O19" s="27"/>
    </row>
    <row r="20" spans="1:15" ht="21.75" customHeight="1" x14ac:dyDescent="0.2">
      <c r="A20" s="135">
        <f>ROUND(SUM(J20*$F$2),2)</f>
        <v>0</v>
      </c>
      <c r="B20" s="136"/>
      <c r="C20" s="139"/>
      <c r="D20" s="112"/>
      <c r="E20" s="113"/>
      <c r="F20" s="138">
        <f>SUM(E20*A20)</f>
        <v>0</v>
      </c>
      <c r="I20" s="51"/>
      <c r="J20" s="54">
        <f t="shared" si="2"/>
        <v>0</v>
      </c>
      <c r="O20" s="27"/>
    </row>
    <row r="21" spans="1:15" ht="21.75" customHeight="1" x14ac:dyDescent="0.25">
      <c r="A21" s="98" t="s">
        <v>22</v>
      </c>
      <c r="B21" s="99"/>
      <c r="C21" s="99"/>
      <c r="D21" s="100"/>
      <c r="E21" s="100"/>
      <c r="F21" s="101"/>
      <c r="I21" s="51"/>
      <c r="J21" s="54">
        <f t="shared" si="2"/>
        <v>0</v>
      </c>
    </row>
    <row r="22" spans="1:15" ht="21.75" customHeight="1" x14ac:dyDescent="0.2">
      <c r="A22" s="197" t="s">
        <v>71</v>
      </c>
      <c r="B22" s="198"/>
      <c r="C22" s="198"/>
      <c r="D22" s="198"/>
      <c r="E22" s="198"/>
      <c r="F22" s="199"/>
      <c r="I22" s="51"/>
      <c r="J22" s="54">
        <f t="shared" si="2"/>
        <v>0</v>
      </c>
    </row>
    <row r="23" spans="1:15" ht="21.75" customHeight="1" x14ac:dyDescent="0.2">
      <c r="A23" s="189"/>
      <c r="B23" s="190"/>
      <c r="C23" s="190"/>
      <c r="D23" s="190"/>
      <c r="E23" s="190"/>
      <c r="F23" s="191"/>
      <c r="I23" s="51"/>
      <c r="J23" s="54">
        <f t="shared" si="2"/>
        <v>0</v>
      </c>
    </row>
    <row r="24" spans="1:15" ht="21.75" customHeight="1" x14ac:dyDescent="0.2">
      <c r="A24" s="189"/>
      <c r="B24" s="190"/>
      <c r="C24" s="190"/>
      <c r="D24" s="190"/>
      <c r="E24" s="190"/>
      <c r="F24" s="191"/>
      <c r="I24" s="51"/>
      <c r="J24" s="54">
        <f t="shared" si="2"/>
        <v>0</v>
      </c>
    </row>
    <row r="25" spans="1:15" ht="21.75" customHeight="1" x14ac:dyDescent="0.2">
      <c r="A25" s="189"/>
      <c r="B25" s="190"/>
      <c r="C25" s="190"/>
      <c r="D25" s="190"/>
      <c r="E25" s="190"/>
      <c r="F25" s="191"/>
      <c r="I25" s="51"/>
      <c r="J25" s="54">
        <f t="shared" si="2"/>
        <v>0</v>
      </c>
    </row>
    <row r="26" spans="1:15" ht="21.75" customHeight="1" x14ac:dyDescent="0.2">
      <c r="A26" s="189"/>
      <c r="B26" s="190"/>
      <c r="C26" s="190"/>
      <c r="D26" s="190"/>
      <c r="E26" s="190"/>
      <c r="F26" s="191"/>
      <c r="I26" s="51"/>
      <c r="J26" s="54">
        <f t="shared" si="2"/>
        <v>0</v>
      </c>
    </row>
    <row r="27" spans="1:15" ht="21.75" customHeight="1" x14ac:dyDescent="0.2">
      <c r="A27" s="189"/>
      <c r="B27" s="190"/>
      <c r="C27" s="190"/>
      <c r="D27" s="190"/>
      <c r="E27" s="190"/>
      <c r="F27" s="191"/>
      <c r="I27" s="51"/>
      <c r="J27" s="54">
        <f t="shared" ref="J27:J34" si="3">I27/$I$2</f>
        <v>0</v>
      </c>
    </row>
    <row r="28" spans="1:15" ht="21.75" customHeight="1" x14ac:dyDescent="0.2">
      <c r="A28" s="189"/>
      <c r="B28" s="190"/>
      <c r="C28" s="190"/>
      <c r="D28" s="190"/>
      <c r="E28" s="190"/>
      <c r="F28" s="191"/>
      <c r="I28" s="51"/>
      <c r="J28" s="54">
        <f t="shared" si="3"/>
        <v>0</v>
      </c>
    </row>
    <row r="29" spans="1:15" ht="21.75" customHeight="1" x14ac:dyDescent="0.2">
      <c r="A29" s="189"/>
      <c r="B29" s="190"/>
      <c r="C29" s="190"/>
      <c r="D29" s="190"/>
      <c r="E29" s="190"/>
      <c r="F29" s="191"/>
      <c r="I29" s="51"/>
      <c r="J29" s="54">
        <f t="shared" si="3"/>
        <v>0</v>
      </c>
    </row>
    <row r="30" spans="1:15" ht="21.75" customHeight="1" x14ac:dyDescent="0.2">
      <c r="A30" s="189"/>
      <c r="B30" s="190"/>
      <c r="C30" s="190"/>
      <c r="D30" s="190"/>
      <c r="E30" s="190"/>
      <c r="F30" s="191"/>
      <c r="I30" s="51"/>
      <c r="J30" s="54">
        <f t="shared" si="3"/>
        <v>0</v>
      </c>
    </row>
    <row r="31" spans="1:15" ht="21.75" customHeight="1" x14ac:dyDescent="0.2">
      <c r="A31" s="189"/>
      <c r="B31" s="190"/>
      <c r="C31" s="190"/>
      <c r="D31" s="190"/>
      <c r="E31" s="190"/>
      <c r="F31" s="191"/>
      <c r="I31" s="51"/>
      <c r="J31" s="54">
        <f t="shared" si="3"/>
        <v>0</v>
      </c>
    </row>
    <row r="32" spans="1:15" ht="21.75" customHeight="1" x14ac:dyDescent="0.2">
      <c r="A32" s="189"/>
      <c r="B32" s="190"/>
      <c r="C32" s="190"/>
      <c r="D32" s="190"/>
      <c r="E32" s="190"/>
      <c r="F32" s="191"/>
      <c r="I32" s="51"/>
      <c r="J32" s="54">
        <f t="shared" si="3"/>
        <v>0</v>
      </c>
    </row>
    <row r="33" spans="1:10" ht="21.75" customHeight="1" x14ac:dyDescent="0.2">
      <c r="A33" s="189"/>
      <c r="B33" s="190"/>
      <c r="C33" s="190"/>
      <c r="D33" s="190"/>
      <c r="E33" s="190"/>
      <c r="F33" s="191"/>
      <c r="I33" s="51"/>
      <c r="J33" s="54">
        <f t="shared" si="3"/>
        <v>0</v>
      </c>
    </row>
    <row r="34" spans="1:10" ht="21.75" customHeight="1" x14ac:dyDescent="0.2">
      <c r="A34" s="192"/>
      <c r="B34" s="193"/>
      <c r="C34" s="193"/>
      <c r="D34" s="193"/>
      <c r="E34" s="193"/>
      <c r="F34" s="194"/>
      <c r="I34" s="51"/>
      <c r="J34" s="54">
        <f t="shared" si="3"/>
        <v>0</v>
      </c>
    </row>
    <row r="35" spans="1:10" ht="15.75" x14ac:dyDescent="0.2">
      <c r="I35" s="52"/>
      <c r="J35" s="2"/>
    </row>
    <row r="36" spans="1:10" ht="15.75" x14ac:dyDescent="0.2">
      <c r="I36" s="52"/>
      <c r="J36" s="2"/>
    </row>
  </sheetData>
  <mergeCells count="2">
    <mergeCell ref="I1:J1"/>
    <mergeCell ref="A22:F34"/>
  </mergeCells>
  <phoneticPr fontId="0" type="noConversion"/>
  <pageMargins left="0.63" right="0.21875" top="0.39370078740157483" bottom="0.43307086614173229" header="0.23622047244094491" footer="0.19685039370078741"/>
  <pageSetup paperSize="9" scale="92" orientation="portrait" r:id="rId1"/>
  <headerFooter alignWithMargins="0">
    <oddFooter>&amp;R&amp;8 7_HKZ/&amp;F/&amp;A/&amp;D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Zeros="0" zoomScaleNormal="100" workbookViewId="0">
      <selection activeCell="B7" sqref="B7"/>
    </sheetView>
  </sheetViews>
  <sheetFormatPr baseColWidth="10" defaultColWidth="11.42578125" defaultRowHeight="12.75" outlineLevelCol="1" x14ac:dyDescent="0.2"/>
  <cols>
    <col min="1" max="1" width="10" customWidth="1"/>
    <col min="2" max="2" width="9" customWidth="1"/>
    <col min="3" max="3" width="30.42578125" customWidth="1"/>
    <col min="4" max="4" width="15.85546875" customWidth="1"/>
    <col min="5" max="5" width="14.42578125" style="50" customWidth="1"/>
    <col min="6" max="6" width="14.7109375" customWidth="1"/>
    <col min="7" max="7" width="2.28515625" customWidth="1"/>
    <col min="8" max="8" width="2.5703125" customWidth="1"/>
    <col min="9" max="9" width="13.140625" style="53" customWidth="1" outlineLevel="1"/>
    <col min="10" max="10" width="10.42578125" customWidth="1" outlineLevel="1"/>
    <col min="11" max="11" width="2.5703125" customWidth="1"/>
    <col min="12" max="12" width="6.7109375" style="33" bestFit="1" customWidth="1"/>
    <col min="14" max="14" width="5.42578125" customWidth="1"/>
  </cols>
  <sheetData>
    <row r="1" spans="1:12" ht="14.25" x14ac:dyDescent="0.2">
      <c r="A1" s="24"/>
      <c r="B1" s="24"/>
      <c r="C1" s="24"/>
      <c r="D1" s="24"/>
      <c r="E1" s="75" t="s">
        <v>23</v>
      </c>
      <c r="F1" s="76">
        <f>SUM(Menu!B3)</f>
        <v>41935</v>
      </c>
      <c r="G1" s="1"/>
      <c r="I1" s="195" t="s">
        <v>5</v>
      </c>
      <c r="J1" s="196"/>
    </row>
    <row r="2" spans="1:12" s="3" customFormat="1" ht="23.25" customHeight="1" x14ac:dyDescent="0.2">
      <c r="A2" s="55" t="str">
        <f>Menu!B14</f>
        <v>Leberli</v>
      </c>
      <c r="B2" s="127"/>
      <c r="C2" s="127"/>
      <c r="D2" s="129"/>
      <c r="E2" s="77" t="s">
        <v>24</v>
      </c>
      <c r="F2" s="78">
        <f>Menu!B24</f>
        <v>5</v>
      </c>
      <c r="I2" s="79">
        <v>4</v>
      </c>
      <c r="J2" s="48" t="s">
        <v>2</v>
      </c>
      <c r="L2" s="34"/>
    </row>
    <row r="3" spans="1:12" s="27" customFormat="1" ht="21" customHeight="1" x14ac:dyDescent="0.2">
      <c r="A3" s="29" t="s">
        <v>1</v>
      </c>
      <c r="B3" s="30" t="s">
        <v>0</v>
      </c>
      <c r="C3" s="31" t="s">
        <v>9</v>
      </c>
      <c r="D3" s="80" t="s">
        <v>8</v>
      </c>
      <c r="E3" s="49" t="s">
        <v>6</v>
      </c>
      <c r="F3" s="26" t="s">
        <v>7</v>
      </c>
      <c r="I3" s="49" t="s">
        <v>11</v>
      </c>
      <c r="J3" s="28" t="s">
        <v>3</v>
      </c>
      <c r="L3" s="35"/>
    </row>
    <row r="4" spans="1:12" ht="21.75" customHeight="1" x14ac:dyDescent="0.2">
      <c r="A4" s="104">
        <f>ROUND(SUM(J4*$F$2),2)</f>
        <v>750</v>
      </c>
      <c r="B4" s="105" t="s">
        <v>27</v>
      </c>
      <c r="C4" s="173" t="s">
        <v>72</v>
      </c>
      <c r="D4" s="107"/>
      <c r="E4" s="145"/>
      <c r="F4" s="146">
        <f t="shared" ref="F4:F14" si="0">SUM(E4*A4)</f>
        <v>0</v>
      </c>
      <c r="I4" s="96">
        <v>600</v>
      </c>
      <c r="J4" s="54">
        <f t="shared" ref="J4:J15" si="1">I4/$I$2</f>
        <v>150</v>
      </c>
      <c r="L4" s="35"/>
    </row>
    <row r="5" spans="1:12" ht="21.75" customHeight="1" x14ac:dyDescent="0.2">
      <c r="A5" s="147"/>
      <c r="B5" s="110"/>
      <c r="C5" s="172" t="s">
        <v>73</v>
      </c>
      <c r="D5" s="112"/>
      <c r="E5" s="148"/>
      <c r="F5" s="149">
        <f t="shared" si="0"/>
        <v>0</v>
      </c>
      <c r="I5" s="96"/>
      <c r="J5" s="54">
        <f t="shared" si="1"/>
        <v>0</v>
      </c>
      <c r="L5" s="35"/>
    </row>
    <row r="6" spans="1:12" ht="21.75" customHeight="1" x14ac:dyDescent="0.2">
      <c r="A6" s="147">
        <f t="shared" ref="A6:A9" si="2">ROUND(SUM(J6*$F$2),2)</f>
        <v>2.5</v>
      </c>
      <c r="B6" s="110" t="s">
        <v>96</v>
      </c>
      <c r="C6" s="172" t="s">
        <v>74</v>
      </c>
      <c r="D6" s="112" t="s">
        <v>75</v>
      </c>
      <c r="E6" s="148"/>
      <c r="F6" s="149">
        <f t="shared" si="0"/>
        <v>0</v>
      </c>
      <c r="I6" s="96">
        <v>2</v>
      </c>
      <c r="J6" s="54">
        <f t="shared" si="1"/>
        <v>0.5</v>
      </c>
      <c r="L6" s="35"/>
    </row>
    <row r="7" spans="1:12" ht="21.75" customHeight="1" x14ac:dyDescent="0.2">
      <c r="A7" s="150">
        <f t="shared" si="2"/>
        <v>3.75</v>
      </c>
      <c r="B7" s="110" t="s">
        <v>25</v>
      </c>
      <c r="C7" s="172" t="s">
        <v>76</v>
      </c>
      <c r="D7" s="112"/>
      <c r="E7" s="148"/>
      <c r="F7" s="149">
        <f t="shared" si="0"/>
        <v>0</v>
      </c>
      <c r="I7" s="97">
        <v>3</v>
      </c>
      <c r="J7" s="82">
        <f t="shared" si="1"/>
        <v>0.75</v>
      </c>
      <c r="L7" s="35"/>
    </row>
    <row r="8" spans="1:12" ht="21.75" customHeight="1" x14ac:dyDescent="0.2">
      <c r="A8" s="147">
        <f t="shared" si="2"/>
        <v>1.88</v>
      </c>
      <c r="B8" s="110" t="s">
        <v>33</v>
      </c>
      <c r="C8" s="172" t="s">
        <v>77</v>
      </c>
      <c r="D8" s="112"/>
      <c r="E8" s="148"/>
      <c r="F8" s="149">
        <f t="shared" si="0"/>
        <v>0</v>
      </c>
      <c r="I8" s="96">
        <v>1.5</v>
      </c>
      <c r="J8" s="54">
        <f t="shared" si="1"/>
        <v>0.375</v>
      </c>
      <c r="L8" s="35"/>
    </row>
    <row r="9" spans="1:12" ht="21.75" customHeight="1" x14ac:dyDescent="0.2">
      <c r="A9" s="147">
        <f t="shared" si="2"/>
        <v>3.13</v>
      </c>
      <c r="B9" s="110" t="s">
        <v>33</v>
      </c>
      <c r="C9" s="172" t="s">
        <v>78</v>
      </c>
      <c r="D9" s="112"/>
      <c r="E9" s="148"/>
      <c r="F9" s="149">
        <f t="shared" si="0"/>
        <v>0</v>
      </c>
      <c r="I9" s="96">
        <v>2.5</v>
      </c>
      <c r="J9" s="54">
        <f t="shared" si="1"/>
        <v>0.625</v>
      </c>
      <c r="L9" s="35"/>
    </row>
    <row r="10" spans="1:12" ht="21.75" customHeight="1" x14ac:dyDescent="0.2">
      <c r="A10" s="147"/>
      <c r="B10" s="110"/>
      <c r="C10" s="172" t="s">
        <v>81</v>
      </c>
      <c r="D10" s="112"/>
      <c r="E10" s="148"/>
      <c r="F10" s="149">
        <f t="shared" si="0"/>
        <v>0</v>
      </c>
      <c r="I10" s="96">
        <v>0</v>
      </c>
      <c r="J10" s="54">
        <f t="shared" si="1"/>
        <v>0</v>
      </c>
    </row>
    <row r="11" spans="1:12" ht="21.75" customHeight="1" x14ac:dyDescent="0.2">
      <c r="A11" s="147">
        <f>ROUND(SUM(J11*$F$2),2)</f>
        <v>0.63</v>
      </c>
      <c r="B11" s="110" t="s">
        <v>33</v>
      </c>
      <c r="C11" s="137" t="s">
        <v>34</v>
      </c>
      <c r="D11" s="112"/>
      <c r="E11" s="148"/>
      <c r="F11" s="149">
        <f t="shared" si="0"/>
        <v>0</v>
      </c>
      <c r="I11" s="96">
        <v>0.5</v>
      </c>
      <c r="J11" s="54">
        <f t="shared" si="1"/>
        <v>0.125</v>
      </c>
    </row>
    <row r="12" spans="1:12" ht="21.75" customHeight="1" x14ac:dyDescent="0.2">
      <c r="A12" s="147"/>
      <c r="B12" s="110"/>
      <c r="C12" s="172" t="s">
        <v>79</v>
      </c>
      <c r="D12" s="112"/>
      <c r="E12" s="148"/>
      <c r="F12" s="149">
        <f t="shared" si="0"/>
        <v>0</v>
      </c>
      <c r="I12" s="96"/>
      <c r="J12" s="54">
        <f t="shared" si="1"/>
        <v>0</v>
      </c>
    </row>
    <row r="13" spans="1:12" ht="21.75" customHeight="1" x14ac:dyDescent="0.2">
      <c r="A13" s="147">
        <f t="shared" ref="A13:A20" si="3">ROUND(SUM(J13*$F$2),2)</f>
        <v>0</v>
      </c>
      <c r="B13" s="110"/>
      <c r="C13" s="172" t="s">
        <v>80</v>
      </c>
      <c r="D13" s="112"/>
      <c r="E13" s="148"/>
      <c r="F13" s="149"/>
      <c r="I13" s="96"/>
      <c r="J13" s="54"/>
    </row>
    <row r="14" spans="1:12" ht="21.75" customHeight="1" x14ac:dyDescent="0.2">
      <c r="A14" s="147"/>
      <c r="B14" s="110"/>
      <c r="C14" s="137"/>
      <c r="D14" s="112"/>
      <c r="E14" s="148"/>
      <c r="F14" s="149">
        <f t="shared" si="0"/>
        <v>0</v>
      </c>
      <c r="I14" s="96"/>
      <c r="J14" s="54">
        <f t="shared" si="1"/>
        <v>0</v>
      </c>
    </row>
    <row r="15" spans="1:12" ht="21.75" customHeight="1" x14ac:dyDescent="0.2">
      <c r="A15" s="147">
        <f t="shared" si="3"/>
        <v>0</v>
      </c>
      <c r="B15" s="110"/>
      <c r="C15" s="151"/>
      <c r="D15" s="112"/>
      <c r="E15" s="113"/>
      <c r="F15" s="138">
        <f>SUM(E15*A15)</f>
        <v>0</v>
      </c>
      <c r="I15" s="51"/>
      <c r="J15" s="54">
        <f t="shared" si="1"/>
        <v>0</v>
      </c>
    </row>
    <row r="16" spans="1:12" ht="21.75" customHeight="1" x14ac:dyDescent="0.2">
      <c r="A16" s="147">
        <f t="shared" si="3"/>
        <v>0</v>
      </c>
      <c r="B16" s="110"/>
      <c r="C16" s="151"/>
      <c r="D16" s="112"/>
      <c r="E16" s="113"/>
      <c r="F16" s="138">
        <f>SUM(E16*A16)</f>
        <v>0</v>
      </c>
      <c r="I16" s="51"/>
      <c r="J16" s="54">
        <f t="shared" ref="J16:J28" si="4">I16/$I$2</f>
        <v>0</v>
      </c>
    </row>
    <row r="17" spans="1:10" ht="21.75" customHeight="1" x14ac:dyDescent="0.2">
      <c r="A17" s="147">
        <f t="shared" si="3"/>
        <v>0</v>
      </c>
      <c r="B17" s="110"/>
      <c r="C17" s="151"/>
      <c r="D17" s="112"/>
      <c r="E17" s="113"/>
      <c r="F17" s="138">
        <f>SUM(E17*A17)</f>
        <v>0</v>
      </c>
      <c r="I17" s="51"/>
      <c r="J17" s="54">
        <f t="shared" si="4"/>
        <v>0</v>
      </c>
    </row>
    <row r="18" spans="1:10" ht="21.75" customHeight="1" x14ac:dyDescent="0.2">
      <c r="A18" s="164"/>
      <c r="B18" s="165"/>
      <c r="C18" s="166"/>
      <c r="D18" s="161"/>
      <c r="E18" s="162"/>
      <c r="F18" s="163"/>
      <c r="I18" s="51"/>
      <c r="J18" s="54"/>
    </row>
    <row r="19" spans="1:10" ht="21.75" customHeight="1" x14ac:dyDescent="0.2">
      <c r="A19" s="164"/>
      <c r="B19" s="165"/>
      <c r="C19" s="166"/>
      <c r="D19" s="161"/>
      <c r="E19" s="162"/>
      <c r="F19" s="163"/>
      <c r="I19" s="51"/>
      <c r="J19" s="54"/>
    </row>
    <row r="20" spans="1:10" ht="21.75" customHeight="1" x14ac:dyDescent="0.2">
      <c r="A20" s="115">
        <f t="shared" si="3"/>
        <v>0</v>
      </c>
      <c r="B20" s="116"/>
      <c r="C20" s="117"/>
      <c r="D20" s="118"/>
      <c r="E20" s="119"/>
      <c r="F20" s="143">
        <f>SUM(E20*A20)</f>
        <v>0</v>
      </c>
      <c r="I20" s="51"/>
      <c r="J20" s="54">
        <f t="shared" si="4"/>
        <v>0</v>
      </c>
    </row>
    <row r="21" spans="1:10" ht="30.75" customHeight="1" x14ac:dyDescent="0.25">
      <c r="A21" s="98" t="s">
        <v>22</v>
      </c>
      <c r="B21" s="73"/>
      <c r="C21" s="73"/>
      <c r="D21" s="74"/>
      <c r="E21" s="74"/>
      <c r="F21" s="83"/>
      <c r="I21" s="51"/>
      <c r="J21" s="54">
        <f t="shared" si="4"/>
        <v>0</v>
      </c>
    </row>
    <row r="22" spans="1:10" ht="21.75" customHeight="1" x14ac:dyDescent="0.2">
      <c r="A22" s="197" t="s">
        <v>82</v>
      </c>
      <c r="B22" s="198"/>
      <c r="C22" s="198"/>
      <c r="D22" s="198"/>
      <c r="E22" s="198"/>
      <c r="F22" s="199"/>
      <c r="I22" s="51"/>
      <c r="J22" s="54">
        <f t="shared" si="4"/>
        <v>0</v>
      </c>
    </row>
    <row r="23" spans="1:10" ht="21.75" customHeight="1" x14ac:dyDescent="0.2">
      <c r="A23" s="189"/>
      <c r="B23" s="190"/>
      <c r="C23" s="190"/>
      <c r="D23" s="190"/>
      <c r="E23" s="190"/>
      <c r="F23" s="191"/>
      <c r="I23" s="51"/>
      <c r="J23" s="54">
        <f t="shared" si="4"/>
        <v>0</v>
      </c>
    </row>
    <row r="24" spans="1:10" ht="21.75" customHeight="1" x14ac:dyDescent="0.2">
      <c r="A24" s="189"/>
      <c r="B24" s="190"/>
      <c r="C24" s="190"/>
      <c r="D24" s="190"/>
      <c r="E24" s="190"/>
      <c r="F24" s="191"/>
      <c r="I24" s="51"/>
      <c r="J24" s="54">
        <f t="shared" si="4"/>
        <v>0</v>
      </c>
    </row>
    <row r="25" spans="1:10" ht="21.75" customHeight="1" x14ac:dyDescent="0.2">
      <c r="A25" s="189"/>
      <c r="B25" s="190"/>
      <c r="C25" s="190"/>
      <c r="D25" s="190"/>
      <c r="E25" s="190"/>
      <c r="F25" s="191"/>
      <c r="I25" s="51"/>
      <c r="J25" s="54">
        <f t="shared" si="4"/>
        <v>0</v>
      </c>
    </row>
    <row r="26" spans="1:10" ht="21.75" customHeight="1" x14ac:dyDescent="0.2">
      <c r="A26" s="189"/>
      <c r="B26" s="190"/>
      <c r="C26" s="190"/>
      <c r="D26" s="190"/>
      <c r="E26" s="190"/>
      <c r="F26" s="191"/>
      <c r="I26" s="51"/>
      <c r="J26" s="54">
        <f t="shared" si="4"/>
        <v>0</v>
      </c>
    </row>
    <row r="27" spans="1:10" ht="21.75" customHeight="1" x14ac:dyDescent="0.2">
      <c r="A27" s="189"/>
      <c r="B27" s="190"/>
      <c r="C27" s="190"/>
      <c r="D27" s="190"/>
      <c r="E27" s="190"/>
      <c r="F27" s="191"/>
      <c r="I27" s="51"/>
      <c r="J27" s="54">
        <f t="shared" si="4"/>
        <v>0</v>
      </c>
    </row>
    <row r="28" spans="1:10" ht="21.75" customHeight="1" x14ac:dyDescent="0.2">
      <c r="A28" s="189"/>
      <c r="B28" s="190"/>
      <c r="C28" s="190"/>
      <c r="D28" s="190"/>
      <c r="E28" s="190"/>
      <c r="F28" s="191"/>
      <c r="I28" s="51"/>
      <c r="J28" s="54">
        <f t="shared" si="4"/>
        <v>0</v>
      </c>
    </row>
    <row r="29" spans="1:10" ht="21.75" customHeight="1" x14ac:dyDescent="0.2">
      <c r="A29" s="189"/>
      <c r="B29" s="190"/>
      <c r="C29" s="190"/>
      <c r="D29" s="190"/>
      <c r="E29" s="190"/>
      <c r="F29" s="191"/>
      <c r="I29" s="51"/>
      <c r="J29" s="54">
        <f t="shared" ref="J29:J34" si="5">I29/$I$2</f>
        <v>0</v>
      </c>
    </row>
    <row r="30" spans="1:10" ht="21.75" customHeight="1" x14ac:dyDescent="0.2">
      <c r="A30" s="189"/>
      <c r="B30" s="190"/>
      <c r="C30" s="190"/>
      <c r="D30" s="190"/>
      <c r="E30" s="190"/>
      <c r="F30" s="191"/>
      <c r="I30" s="51"/>
      <c r="J30" s="54">
        <f t="shared" si="5"/>
        <v>0</v>
      </c>
    </row>
    <row r="31" spans="1:10" ht="21.75" customHeight="1" x14ac:dyDescent="0.2">
      <c r="A31" s="189"/>
      <c r="B31" s="190"/>
      <c r="C31" s="190"/>
      <c r="D31" s="190"/>
      <c r="E31" s="190"/>
      <c r="F31" s="191"/>
      <c r="I31" s="51"/>
      <c r="J31" s="54">
        <f t="shared" si="5"/>
        <v>0</v>
      </c>
    </row>
    <row r="32" spans="1:10" ht="21.75" customHeight="1" x14ac:dyDescent="0.2">
      <c r="A32" s="189"/>
      <c r="B32" s="190"/>
      <c r="C32" s="190"/>
      <c r="D32" s="190"/>
      <c r="E32" s="190"/>
      <c r="F32" s="191"/>
      <c r="I32" s="51"/>
      <c r="J32" s="54">
        <f t="shared" si="5"/>
        <v>0</v>
      </c>
    </row>
    <row r="33" spans="1:10" ht="21.75" customHeight="1" x14ac:dyDescent="0.2">
      <c r="A33" s="189"/>
      <c r="B33" s="190"/>
      <c r="C33" s="190"/>
      <c r="D33" s="190"/>
      <c r="E33" s="190"/>
      <c r="F33" s="191"/>
      <c r="I33" s="51"/>
      <c r="J33" s="54">
        <f t="shared" si="5"/>
        <v>0</v>
      </c>
    </row>
    <row r="34" spans="1:10" ht="21.75" customHeight="1" x14ac:dyDescent="0.2">
      <c r="A34" s="192"/>
      <c r="B34" s="193"/>
      <c r="C34" s="193"/>
      <c r="D34" s="193"/>
      <c r="E34" s="193"/>
      <c r="F34" s="194"/>
      <c r="I34" s="51"/>
      <c r="J34" s="54">
        <f t="shared" si="5"/>
        <v>0</v>
      </c>
    </row>
    <row r="35" spans="1:10" ht="15.75" x14ac:dyDescent="0.2">
      <c r="I35" s="52"/>
      <c r="J35" s="2"/>
    </row>
    <row r="36" spans="1:10" ht="15.75" x14ac:dyDescent="0.2">
      <c r="I36" s="52"/>
      <c r="J36" s="2"/>
    </row>
  </sheetData>
  <mergeCells count="2">
    <mergeCell ref="I1:J1"/>
    <mergeCell ref="A22:F34"/>
  </mergeCells>
  <phoneticPr fontId="0" type="noConversion"/>
  <pageMargins left="0.63" right="0.3" top="0.39370078740157483" bottom="0.43307086614173229" header="0.23622047244094491" footer="0.19685039370078741"/>
  <pageSetup paperSize="9" orientation="portrait" r:id="rId1"/>
  <headerFooter alignWithMargins="0">
    <oddFooter>&amp;R&amp;8 7_HKZ/&amp;F/&amp;A/&amp;D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Zeros="0" zoomScaleNormal="100" workbookViewId="0">
      <selection activeCell="B7" sqref="B7"/>
    </sheetView>
  </sheetViews>
  <sheetFormatPr baseColWidth="10" defaultColWidth="11.42578125" defaultRowHeight="12.75" outlineLevelCol="1" x14ac:dyDescent="0.2"/>
  <cols>
    <col min="1" max="1" width="10" customWidth="1"/>
    <col min="2" max="2" width="9" customWidth="1"/>
    <col min="3" max="3" width="30.42578125" customWidth="1"/>
    <col min="4" max="4" width="15.85546875" customWidth="1"/>
    <col min="5" max="5" width="14.42578125" style="50" customWidth="1"/>
    <col min="6" max="6" width="14.7109375" customWidth="1"/>
    <col min="7" max="7" width="2.28515625" customWidth="1"/>
    <col min="8" max="8" width="2.5703125" customWidth="1"/>
    <col min="9" max="9" width="13.140625" style="53" customWidth="1" outlineLevel="1"/>
    <col min="10" max="10" width="10.42578125" customWidth="1" outlineLevel="1"/>
    <col min="11" max="11" width="2.5703125" customWidth="1"/>
    <col min="12" max="12" width="6.7109375" style="86" bestFit="1" customWidth="1"/>
    <col min="14" max="14" width="5.42578125" customWidth="1"/>
  </cols>
  <sheetData>
    <row r="1" spans="1:13" ht="14.25" x14ac:dyDescent="0.2">
      <c r="A1" s="24"/>
      <c r="B1" s="24"/>
      <c r="C1" s="24"/>
      <c r="D1" s="24"/>
      <c r="E1" s="75" t="s">
        <v>23</v>
      </c>
      <c r="F1" s="76">
        <f>SUM(Menu!B3)</f>
        <v>41935</v>
      </c>
      <c r="G1" s="1"/>
      <c r="I1" s="200" t="s">
        <v>5</v>
      </c>
      <c r="J1" s="201"/>
    </row>
    <row r="2" spans="1:13" s="3" customFormat="1" ht="23.25" customHeight="1" x14ac:dyDescent="0.2">
      <c r="A2" s="55" t="str">
        <f>Menu!B16</f>
        <v>Petersilien-Rösti</v>
      </c>
      <c r="B2" s="127"/>
      <c r="C2" s="127"/>
      <c r="D2" s="129"/>
      <c r="E2" s="77" t="s">
        <v>24</v>
      </c>
      <c r="F2" s="78">
        <f>SUM(Menu!B24)</f>
        <v>5</v>
      </c>
      <c r="I2" s="79">
        <v>4</v>
      </c>
      <c r="J2" s="87" t="s">
        <v>2</v>
      </c>
      <c r="L2" s="88"/>
    </row>
    <row r="3" spans="1:13" s="5" customFormat="1" ht="21" customHeight="1" x14ac:dyDescent="0.2">
      <c r="A3" s="89" t="s">
        <v>1</v>
      </c>
      <c r="B3" s="90" t="s">
        <v>0</v>
      </c>
      <c r="C3" s="91" t="s">
        <v>9</v>
      </c>
      <c r="D3" s="92" t="s">
        <v>8</v>
      </c>
      <c r="E3" s="85" t="s">
        <v>6</v>
      </c>
      <c r="F3" s="93" t="s">
        <v>7</v>
      </c>
      <c r="I3" s="85" t="s">
        <v>11</v>
      </c>
      <c r="J3" s="94" t="s">
        <v>3</v>
      </c>
      <c r="L3" s="95"/>
    </row>
    <row r="4" spans="1:13" ht="21.75" customHeight="1" x14ac:dyDescent="0.2">
      <c r="A4" s="152">
        <f t="shared" ref="A4:A20" si="0">ROUND(SUM(J4*$F$2),2)</f>
        <v>1.25</v>
      </c>
      <c r="B4" s="105" t="s">
        <v>35</v>
      </c>
      <c r="C4" s="133" t="s">
        <v>39</v>
      </c>
      <c r="D4" s="107" t="s">
        <v>83</v>
      </c>
      <c r="E4" s="145"/>
      <c r="F4" s="146">
        <f t="shared" ref="F4:F20" si="1">SUM(E4*A4)</f>
        <v>0</v>
      </c>
      <c r="I4" s="102">
        <v>1</v>
      </c>
      <c r="J4" s="54">
        <f t="shared" ref="J4:J34" si="2">I4/$I$2</f>
        <v>0.25</v>
      </c>
      <c r="L4" s="95"/>
      <c r="M4" s="5"/>
    </row>
    <row r="5" spans="1:13" ht="21.75" customHeight="1" x14ac:dyDescent="0.2">
      <c r="A5" s="153">
        <f t="shared" si="0"/>
        <v>1.25</v>
      </c>
      <c r="B5" s="110" t="s">
        <v>29</v>
      </c>
      <c r="C5" s="172" t="s">
        <v>36</v>
      </c>
      <c r="D5" s="112"/>
      <c r="E5" s="148"/>
      <c r="F5" s="149">
        <f t="shared" si="1"/>
        <v>0</v>
      </c>
      <c r="I5" s="102">
        <v>1</v>
      </c>
      <c r="J5" s="54">
        <f t="shared" si="2"/>
        <v>0.25</v>
      </c>
      <c r="L5" s="95"/>
      <c r="M5" s="5"/>
    </row>
    <row r="6" spans="1:13" ht="21.75" customHeight="1" x14ac:dyDescent="0.2">
      <c r="A6" s="153">
        <f t="shared" si="0"/>
        <v>3.75</v>
      </c>
      <c r="B6" s="110" t="s">
        <v>25</v>
      </c>
      <c r="C6" s="172" t="s">
        <v>37</v>
      </c>
      <c r="D6" s="112"/>
      <c r="E6" s="148"/>
      <c r="F6" s="149">
        <f t="shared" si="1"/>
        <v>0</v>
      </c>
      <c r="I6" s="102">
        <v>3</v>
      </c>
      <c r="J6" s="54">
        <f t="shared" si="2"/>
        <v>0.75</v>
      </c>
      <c r="L6" s="95"/>
      <c r="M6" s="5"/>
    </row>
    <row r="7" spans="1:13" ht="21.75" customHeight="1" x14ac:dyDescent="0.2">
      <c r="A7" s="154">
        <f t="shared" si="0"/>
        <v>2.5</v>
      </c>
      <c r="B7" s="110" t="s">
        <v>25</v>
      </c>
      <c r="C7" s="137" t="s">
        <v>30</v>
      </c>
      <c r="D7" s="112"/>
      <c r="E7" s="148"/>
      <c r="F7" s="149">
        <f t="shared" si="1"/>
        <v>0</v>
      </c>
      <c r="I7" s="102">
        <v>2</v>
      </c>
      <c r="J7" s="82">
        <f t="shared" si="2"/>
        <v>0.5</v>
      </c>
      <c r="L7" s="95"/>
      <c r="M7" s="5"/>
    </row>
    <row r="8" spans="1:13" ht="21.75" customHeight="1" x14ac:dyDescent="0.2">
      <c r="A8" s="153"/>
      <c r="B8" s="110"/>
      <c r="C8" s="172" t="s">
        <v>30</v>
      </c>
      <c r="D8" s="112" t="s">
        <v>85</v>
      </c>
      <c r="E8" s="148"/>
      <c r="F8" s="149">
        <f t="shared" si="1"/>
        <v>0</v>
      </c>
      <c r="I8" s="102"/>
      <c r="J8" s="54">
        <f t="shared" si="2"/>
        <v>0</v>
      </c>
      <c r="L8" s="95"/>
      <c r="M8" s="5"/>
    </row>
    <row r="9" spans="1:13" ht="21.75" customHeight="1" x14ac:dyDescent="0.2">
      <c r="A9" s="153"/>
      <c r="B9" s="110"/>
      <c r="C9" s="137"/>
      <c r="D9" s="112"/>
      <c r="E9" s="148"/>
      <c r="F9" s="149"/>
      <c r="I9" s="102"/>
      <c r="J9" s="54"/>
      <c r="L9" s="95"/>
      <c r="M9" s="5"/>
    </row>
    <row r="10" spans="1:13" ht="21.75" customHeight="1" x14ac:dyDescent="0.2">
      <c r="A10" s="153"/>
      <c r="B10" s="110"/>
      <c r="C10" s="137"/>
      <c r="D10" s="112"/>
      <c r="E10" s="148"/>
      <c r="F10" s="149"/>
      <c r="I10" s="102"/>
      <c r="J10" s="54"/>
      <c r="M10" s="5"/>
    </row>
    <row r="11" spans="1:13" ht="21.75" customHeight="1" x14ac:dyDescent="0.2">
      <c r="A11" s="153"/>
      <c r="B11" s="110"/>
      <c r="C11" s="137"/>
      <c r="D11" s="112"/>
      <c r="E11" s="148"/>
      <c r="F11" s="149"/>
      <c r="I11" s="102"/>
      <c r="J11" s="54"/>
      <c r="M11" s="5"/>
    </row>
    <row r="12" spans="1:13" ht="21.75" customHeight="1" x14ac:dyDescent="0.2">
      <c r="A12" s="153"/>
      <c r="B12" s="110"/>
      <c r="C12" s="137"/>
      <c r="D12" s="112"/>
      <c r="E12" s="148"/>
      <c r="F12" s="149"/>
      <c r="I12" s="102"/>
      <c r="J12" s="54"/>
      <c r="M12" s="5"/>
    </row>
    <row r="13" spans="1:13" ht="21.75" customHeight="1" x14ac:dyDescent="0.2">
      <c r="A13" s="153"/>
      <c r="B13" s="110"/>
      <c r="C13" s="137"/>
      <c r="D13" s="112"/>
      <c r="E13" s="148"/>
      <c r="F13" s="149"/>
      <c r="I13" s="102"/>
      <c r="J13" s="54"/>
      <c r="M13" s="5"/>
    </row>
    <row r="14" spans="1:13" ht="21.75" customHeight="1" x14ac:dyDescent="0.2">
      <c r="A14" s="153"/>
      <c r="B14" s="110"/>
      <c r="C14" s="137"/>
      <c r="D14" s="112"/>
      <c r="E14" s="148"/>
      <c r="F14" s="149"/>
      <c r="I14" s="96"/>
      <c r="J14" s="54"/>
      <c r="M14" s="5"/>
    </row>
    <row r="15" spans="1:13" ht="21.75" customHeight="1" x14ac:dyDescent="0.2">
      <c r="A15" s="153">
        <f t="shared" si="0"/>
        <v>0</v>
      </c>
      <c r="B15" s="110"/>
      <c r="C15" s="151"/>
      <c r="D15" s="112"/>
      <c r="E15" s="148"/>
      <c r="F15" s="149">
        <f t="shared" si="1"/>
        <v>0</v>
      </c>
      <c r="I15" s="96"/>
      <c r="J15" s="54">
        <f t="shared" si="2"/>
        <v>0</v>
      </c>
    </row>
    <row r="16" spans="1:13" ht="21.75" customHeight="1" x14ac:dyDescent="0.2">
      <c r="A16" s="153">
        <f t="shared" si="0"/>
        <v>0</v>
      </c>
      <c r="B16" s="110"/>
      <c r="C16" s="151"/>
      <c r="D16" s="112"/>
      <c r="E16" s="148"/>
      <c r="F16" s="149">
        <f t="shared" si="1"/>
        <v>0</v>
      </c>
      <c r="I16" s="96"/>
      <c r="J16" s="54">
        <f t="shared" si="2"/>
        <v>0</v>
      </c>
    </row>
    <row r="17" spans="1:10" ht="21.75" customHeight="1" x14ac:dyDescent="0.2">
      <c r="A17" s="153">
        <f t="shared" si="0"/>
        <v>0</v>
      </c>
      <c r="B17" s="110"/>
      <c r="C17" s="151"/>
      <c r="D17" s="112"/>
      <c r="E17" s="148"/>
      <c r="F17" s="149">
        <f t="shared" si="1"/>
        <v>0</v>
      </c>
      <c r="I17" s="96"/>
      <c r="J17" s="54">
        <f t="shared" si="2"/>
        <v>0</v>
      </c>
    </row>
    <row r="18" spans="1:10" ht="21.75" customHeight="1" x14ac:dyDescent="0.2">
      <c r="A18" s="167"/>
      <c r="B18" s="165"/>
      <c r="C18" s="166"/>
      <c r="D18" s="161"/>
      <c r="E18" s="168"/>
      <c r="F18" s="169"/>
      <c r="I18" s="96"/>
      <c r="J18" s="54"/>
    </row>
    <row r="19" spans="1:10" ht="21.75" customHeight="1" x14ac:dyDescent="0.2">
      <c r="A19" s="167"/>
      <c r="B19" s="165"/>
      <c r="C19" s="166"/>
      <c r="D19" s="161"/>
      <c r="E19" s="168"/>
      <c r="F19" s="169"/>
      <c r="I19" s="96"/>
      <c r="J19" s="54"/>
    </row>
    <row r="20" spans="1:10" ht="21.75" customHeight="1" x14ac:dyDescent="0.2">
      <c r="A20" s="155">
        <f t="shared" si="0"/>
        <v>0</v>
      </c>
      <c r="B20" s="116"/>
      <c r="C20" s="117"/>
      <c r="D20" s="118"/>
      <c r="E20" s="156"/>
      <c r="F20" s="157">
        <f t="shared" si="1"/>
        <v>0</v>
      </c>
      <c r="I20" s="96"/>
      <c r="J20" s="54">
        <f t="shared" si="2"/>
        <v>0</v>
      </c>
    </row>
    <row r="21" spans="1:10" ht="30.75" customHeight="1" x14ac:dyDescent="0.25">
      <c r="A21" s="98" t="s">
        <v>22</v>
      </c>
      <c r="B21" s="73"/>
      <c r="C21" s="73"/>
      <c r="D21" s="74"/>
      <c r="E21" s="74"/>
      <c r="F21" s="83"/>
      <c r="I21" s="96"/>
      <c r="J21" s="54">
        <f t="shared" si="2"/>
        <v>0</v>
      </c>
    </row>
    <row r="22" spans="1:10" ht="21.75" customHeight="1" x14ac:dyDescent="0.2">
      <c r="A22" s="197" t="s">
        <v>84</v>
      </c>
      <c r="B22" s="198"/>
      <c r="C22" s="198"/>
      <c r="D22" s="198"/>
      <c r="E22" s="198"/>
      <c r="F22" s="199"/>
      <c r="I22" s="96"/>
      <c r="J22" s="54">
        <f t="shared" si="2"/>
        <v>0</v>
      </c>
    </row>
    <row r="23" spans="1:10" ht="21.75" customHeight="1" x14ac:dyDescent="0.2">
      <c r="A23" s="189"/>
      <c r="B23" s="190"/>
      <c r="C23" s="190"/>
      <c r="D23" s="190"/>
      <c r="E23" s="190"/>
      <c r="F23" s="191"/>
      <c r="I23" s="96"/>
      <c r="J23" s="54">
        <f t="shared" si="2"/>
        <v>0</v>
      </c>
    </row>
    <row r="24" spans="1:10" ht="21.75" customHeight="1" x14ac:dyDescent="0.2">
      <c r="A24" s="189"/>
      <c r="B24" s="190"/>
      <c r="C24" s="190"/>
      <c r="D24" s="190"/>
      <c r="E24" s="190"/>
      <c r="F24" s="191"/>
      <c r="I24" s="96"/>
      <c r="J24" s="54">
        <f t="shared" si="2"/>
        <v>0</v>
      </c>
    </row>
    <row r="25" spans="1:10" ht="21.75" customHeight="1" x14ac:dyDescent="0.2">
      <c r="A25" s="189"/>
      <c r="B25" s="190"/>
      <c r="C25" s="190"/>
      <c r="D25" s="190"/>
      <c r="E25" s="190"/>
      <c r="F25" s="191"/>
      <c r="I25" s="96"/>
      <c r="J25" s="54">
        <f t="shared" si="2"/>
        <v>0</v>
      </c>
    </row>
    <row r="26" spans="1:10" ht="21.75" customHeight="1" x14ac:dyDescent="0.2">
      <c r="A26" s="189"/>
      <c r="B26" s="190"/>
      <c r="C26" s="190"/>
      <c r="D26" s="190"/>
      <c r="E26" s="190"/>
      <c r="F26" s="191"/>
      <c r="I26" s="96"/>
      <c r="J26" s="54">
        <f t="shared" si="2"/>
        <v>0</v>
      </c>
    </row>
    <row r="27" spans="1:10" ht="21.75" customHeight="1" x14ac:dyDescent="0.2">
      <c r="A27" s="189"/>
      <c r="B27" s="190"/>
      <c r="C27" s="190"/>
      <c r="D27" s="190"/>
      <c r="E27" s="190"/>
      <c r="F27" s="191"/>
      <c r="I27" s="96"/>
      <c r="J27" s="54">
        <f t="shared" si="2"/>
        <v>0</v>
      </c>
    </row>
    <row r="28" spans="1:10" ht="21.75" customHeight="1" x14ac:dyDescent="0.2">
      <c r="A28" s="189"/>
      <c r="B28" s="190"/>
      <c r="C28" s="190"/>
      <c r="D28" s="190"/>
      <c r="E28" s="190"/>
      <c r="F28" s="191"/>
      <c r="I28" s="96"/>
      <c r="J28" s="54">
        <f t="shared" si="2"/>
        <v>0</v>
      </c>
    </row>
    <row r="29" spans="1:10" ht="21.75" customHeight="1" x14ac:dyDescent="0.2">
      <c r="A29" s="189"/>
      <c r="B29" s="190"/>
      <c r="C29" s="190"/>
      <c r="D29" s="190"/>
      <c r="E29" s="190"/>
      <c r="F29" s="191"/>
      <c r="I29" s="96"/>
      <c r="J29" s="54">
        <f t="shared" si="2"/>
        <v>0</v>
      </c>
    </row>
    <row r="30" spans="1:10" ht="21.75" customHeight="1" x14ac:dyDescent="0.2">
      <c r="A30" s="189"/>
      <c r="B30" s="190"/>
      <c r="C30" s="190"/>
      <c r="D30" s="190"/>
      <c r="E30" s="190"/>
      <c r="F30" s="191"/>
      <c r="I30" s="96"/>
      <c r="J30" s="54">
        <f t="shared" si="2"/>
        <v>0</v>
      </c>
    </row>
    <row r="31" spans="1:10" ht="21.75" customHeight="1" x14ac:dyDescent="0.2">
      <c r="A31" s="189"/>
      <c r="B31" s="190"/>
      <c r="C31" s="190"/>
      <c r="D31" s="190"/>
      <c r="E31" s="190"/>
      <c r="F31" s="191"/>
      <c r="I31" s="96"/>
      <c r="J31" s="54">
        <f t="shared" si="2"/>
        <v>0</v>
      </c>
    </row>
    <row r="32" spans="1:10" ht="21.75" customHeight="1" x14ac:dyDescent="0.2">
      <c r="A32" s="189"/>
      <c r="B32" s="190"/>
      <c r="C32" s="190"/>
      <c r="D32" s="190"/>
      <c r="E32" s="190"/>
      <c r="F32" s="191"/>
      <c r="I32" s="96"/>
      <c r="J32" s="54">
        <f t="shared" si="2"/>
        <v>0</v>
      </c>
    </row>
    <row r="33" spans="1:10" ht="21.75" customHeight="1" x14ac:dyDescent="0.2">
      <c r="A33" s="189"/>
      <c r="B33" s="190"/>
      <c r="C33" s="190"/>
      <c r="D33" s="190"/>
      <c r="E33" s="190"/>
      <c r="F33" s="191"/>
      <c r="I33" s="96"/>
      <c r="J33" s="54">
        <f t="shared" si="2"/>
        <v>0</v>
      </c>
    </row>
    <row r="34" spans="1:10" ht="21.75" customHeight="1" x14ac:dyDescent="0.2">
      <c r="A34" s="192"/>
      <c r="B34" s="193"/>
      <c r="C34" s="193"/>
      <c r="D34" s="193"/>
      <c r="E34" s="193"/>
      <c r="F34" s="194"/>
      <c r="I34" s="96"/>
      <c r="J34" s="54">
        <f t="shared" si="2"/>
        <v>0</v>
      </c>
    </row>
    <row r="35" spans="1:10" ht="15.75" x14ac:dyDescent="0.2">
      <c r="I35" s="52"/>
      <c r="J35" s="2"/>
    </row>
    <row r="36" spans="1:10" ht="15.75" x14ac:dyDescent="0.2">
      <c r="I36" s="52"/>
      <c r="J36" s="2"/>
    </row>
  </sheetData>
  <mergeCells count="2">
    <mergeCell ref="I1:J1"/>
    <mergeCell ref="A22:F34"/>
  </mergeCells>
  <phoneticPr fontId="0" type="noConversion"/>
  <pageMargins left="0.63" right="0.3" top="0.39370078740157483" bottom="0.43307086614173229" header="0.23622047244094491" footer="0.19685039370078741"/>
  <pageSetup paperSize="9" orientation="portrait" r:id="rId1"/>
  <headerFooter alignWithMargins="0">
    <oddFooter>&amp;R&amp;8 7_HKZ/&amp;F/&amp;A/&amp;D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Zeros="0" zoomScaleNormal="100" workbookViewId="0">
      <selection activeCell="B7" sqref="B7"/>
    </sheetView>
  </sheetViews>
  <sheetFormatPr baseColWidth="10" defaultColWidth="11.42578125" defaultRowHeight="12.75" outlineLevelCol="1" x14ac:dyDescent="0.2"/>
  <cols>
    <col min="1" max="1" width="10" customWidth="1"/>
    <col min="2" max="2" width="9" customWidth="1"/>
    <col min="3" max="3" width="30.42578125" customWidth="1"/>
    <col min="4" max="4" width="15.85546875" customWidth="1"/>
    <col min="5" max="5" width="14.42578125" style="50" customWidth="1"/>
    <col min="6" max="6" width="14.7109375" customWidth="1"/>
    <col min="7" max="7" width="2.28515625" customWidth="1"/>
    <col min="8" max="8" width="2.5703125" customWidth="1"/>
    <col min="9" max="9" width="13.140625" style="53" customWidth="1" outlineLevel="1"/>
    <col min="10" max="10" width="10.42578125" customWidth="1" outlineLevel="1"/>
    <col min="11" max="11" width="2.5703125" customWidth="1"/>
    <col min="12" max="12" width="6.7109375" style="33" bestFit="1" customWidth="1"/>
    <col min="14" max="14" width="5.42578125" customWidth="1"/>
  </cols>
  <sheetData>
    <row r="1" spans="1:13" ht="14.25" x14ac:dyDescent="0.2">
      <c r="A1" s="24"/>
      <c r="B1" s="24"/>
      <c r="C1" s="24"/>
      <c r="D1" s="24"/>
      <c r="E1" s="75" t="s">
        <v>23</v>
      </c>
      <c r="F1" s="76">
        <f>SUM(Menu!B3)</f>
        <v>41935</v>
      </c>
      <c r="G1" s="1"/>
      <c r="I1" s="195" t="s">
        <v>5</v>
      </c>
      <c r="J1" s="196"/>
    </row>
    <row r="2" spans="1:13" s="3" customFormat="1" ht="23.25" customHeight="1" x14ac:dyDescent="0.2">
      <c r="A2" s="55" t="str">
        <f>Menu!B20</f>
        <v>Vermicelles</v>
      </c>
      <c r="B2" s="127"/>
      <c r="C2" s="127"/>
      <c r="D2" s="129"/>
      <c r="E2" s="77" t="s">
        <v>24</v>
      </c>
      <c r="F2" s="78">
        <v>4</v>
      </c>
      <c r="I2" s="79">
        <v>4</v>
      </c>
      <c r="J2" s="48" t="s">
        <v>2</v>
      </c>
      <c r="L2" s="34"/>
    </row>
    <row r="3" spans="1:13" s="27" customFormat="1" ht="21" customHeight="1" x14ac:dyDescent="0.2">
      <c r="A3" s="29" t="s">
        <v>1</v>
      </c>
      <c r="B3" s="30" t="s">
        <v>0</v>
      </c>
      <c r="C3" s="31" t="s">
        <v>10</v>
      </c>
      <c r="D3" s="80" t="s">
        <v>8</v>
      </c>
      <c r="E3" s="49" t="s">
        <v>6</v>
      </c>
      <c r="F3" s="26" t="s">
        <v>7</v>
      </c>
      <c r="I3" s="49" t="s">
        <v>11</v>
      </c>
      <c r="J3" s="28" t="s">
        <v>3</v>
      </c>
      <c r="L3" s="35"/>
      <c r="M3" s="3"/>
    </row>
    <row r="4" spans="1:13" ht="21.75" customHeight="1" x14ac:dyDescent="0.2">
      <c r="A4" s="104">
        <f t="shared" ref="A4:A10" si="0">ROUND(SUM(J4*$F$2),2)</f>
        <v>4.5</v>
      </c>
      <c r="B4" s="105" t="s">
        <v>33</v>
      </c>
      <c r="C4" s="106" t="s">
        <v>86</v>
      </c>
      <c r="D4" s="107"/>
      <c r="E4" s="108"/>
      <c r="F4" s="134">
        <f>SUM(E4*A4)</f>
        <v>0</v>
      </c>
      <c r="I4" s="51">
        <v>4.5</v>
      </c>
      <c r="J4" s="54">
        <f t="shared" ref="J4:J25" si="1">I4/$I$2</f>
        <v>1.125</v>
      </c>
      <c r="L4" s="35"/>
      <c r="M4" s="3"/>
    </row>
    <row r="5" spans="1:13" ht="21.75" customHeight="1" x14ac:dyDescent="0.2">
      <c r="A5" s="109">
        <f t="shared" si="0"/>
        <v>600</v>
      </c>
      <c r="B5" s="110" t="s">
        <v>27</v>
      </c>
      <c r="C5" s="172" t="s">
        <v>87</v>
      </c>
      <c r="D5" s="112"/>
      <c r="E5" s="113"/>
      <c r="F5" s="138">
        <f t="shared" ref="F5:F21" si="2">SUM(E5*A5)</f>
        <v>0</v>
      </c>
      <c r="I5" s="103">
        <v>600</v>
      </c>
      <c r="J5" s="54">
        <f t="shared" si="1"/>
        <v>150</v>
      </c>
      <c r="L5" s="35"/>
      <c r="M5" s="3"/>
    </row>
    <row r="6" spans="1:13" ht="21.75" customHeight="1" x14ac:dyDescent="0.2">
      <c r="A6" s="109">
        <f t="shared" si="0"/>
        <v>3</v>
      </c>
      <c r="B6" s="110" t="s">
        <v>33</v>
      </c>
      <c r="C6" s="172" t="s">
        <v>88</v>
      </c>
      <c r="D6" s="112"/>
      <c r="E6" s="113"/>
      <c r="F6" s="138">
        <f t="shared" si="2"/>
        <v>0</v>
      </c>
      <c r="I6" s="103">
        <v>3</v>
      </c>
      <c r="J6" s="54">
        <f t="shared" si="1"/>
        <v>0.75</v>
      </c>
      <c r="L6" s="35"/>
      <c r="M6" s="3"/>
    </row>
    <row r="7" spans="1:13" ht="21.75" customHeight="1" x14ac:dyDescent="0.2">
      <c r="A7" s="109">
        <f t="shared" si="0"/>
        <v>6</v>
      </c>
      <c r="B7" s="110" t="s">
        <v>25</v>
      </c>
      <c r="C7" s="172" t="s">
        <v>57</v>
      </c>
      <c r="D7" s="112"/>
      <c r="E7" s="113"/>
      <c r="F7" s="138">
        <f t="shared" si="2"/>
        <v>0</v>
      </c>
      <c r="I7" s="103">
        <v>6</v>
      </c>
      <c r="J7" s="54">
        <f t="shared" si="1"/>
        <v>1.5</v>
      </c>
      <c r="L7" s="35"/>
      <c r="M7" s="3"/>
    </row>
    <row r="8" spans="1:13" ht="21.75" customHeight="1" x14ac:dyDescent="0.2">
      <c r="A8" s="109">
        <f t="shared" si="0"/>
        <v>0.5</v>
      </c>
      <c r="B8" s="110" t="s">
        <v>32</v>
      </c>
      <c r="C8" s="172" t="s">
        <v>89</v>
      </c>
      <c r="D8" s="112"/>
      <c r="E8" s="113"/>
      <c r="F8" s="138">
        <f t="shared" si="2"/>
        <v>0</v>
      </c>
      <c r="I8" s="174">
        <v>0.5</v>
      </c>
      <c r="J8" s="82">
        <f t="shared" si="1"/>
        <v>0.125</v>
      </c>
      <c r="L8" s="35"/>
      <c r="M8" s="3"/>
    </row>
    <row r="9" spans="1:13" ht="21.75" customHeight="1" x14ac:dyDescent="0.2">
      <c r="A9" s="109">
        <f t="shared" si="0"/>
        <v>2</v>
      </c>
      <c r="B9" s="110" t="s">
        <v>25</v>
      </c>
      <c r="C9" s="111" t="s">
        <v>42</v>
      </c>
      <c r="D9" s="112"/>
      <c r="E9" s="113"/>
      <c r="F9" s="138">
        <f t="shared" si="2"/>
        <v>0</v>
      </c>
      <c r="I9" s="103">
        <v>2</v>
      </c>
      <c r="J9" s="54">
        <f t="shared" si="1"/>
        <v>0.5</v>
      </c>
      <c r="L9" s="35"/>
      <c r="M9" s="3"/>
    </row>
    <row r="10" spans="1:13" ht="21.75" customHeight="1" x14ac:dyDescent="0.2">
      <c r="A10" s="109">
        <f t="shared" si="0"/>
        <v>4</v>
      </c>
      <c r="B10" s="110" t="s">
        <v>32</v>
      </c>
      <c r="C10" s="172" t="s">
        <v>90</v>
      </c>
      <c r="D10" s="112"/>
      <c r="E10" s="113"/>
      <c r="F10" s="138">
        <f t="shared" si="2"/>
        <v>0</v>
      </c>
      <c r="I10" s="103">
        <v>4</v>
      </c>
      <c r="J10" s="54">
        <f t="shared" si="1"/>
        <v>1</v>
      </c>
      <c r="L10" s="35"/>
      <c r="M10" s="3"/>
    </row>
    <row r="11" spans="1:13" ht="21.75" customHeight="1" x14ac:dyDescent="0.2">
      <c r="A11" s="109">
        <v>1.25</v>
      </c>
      <c r="B11" s="110" t="s">
        <v>33</v>
      </c>
      <c r="C11" s="172" t="s">
        <v>91</v>
      </c>
      <c r="D11" s="112"/>
      <c r="E11" s="113"/>
      <c r="F11" s="138">
        <f t="shared" si="2"/>
        <v>0</v>
      </c>
      <c r="I11" s="103">
        <v>1.25</v>
      </c>
      <c r="J11" s="54">
        <f t="shared" si="1"/>
        <v>0.3125</v>
      </c>
      <c r="L11" s="35"/>
      <c r="M11" s="3"/>
    </row>
    <row r="12" spans="1:13" ht="21.75" customHeight="1" x14ac:dyDescent="0.2">
      <c r="A12" s="109"/>
      <c r="B12" s="110"/>
      <c r="C12" s="111"/>
      <c r="D12" s="112"/>
      <c r="E12" s="113"/>
      <c r="F12" s="138"/>
      <c r="I12" s="103"/>
      <c r="J12" s="54"/>
      <c r="L12" s="35"/>
      <c r="M12" s="3"/>
    </row>
    <row r="13" spans="1:13" ht="21.75" customHeight="1" x14ac:dyDescent="0.2">
      <c r="A13" s="109"/>
      <c r="B13" s="110"/>
      <c r="C13" s="111"/>
      <c r="D13" s="112"/>
      <c r="E13" s="113"/>
      <c r="F13" s="138"/>
      <c r="I13" s="103"/>
      <c r="J13" s="82"/>
      <c r="L13" s="35"/>
      <c r="M13" s="3"/>
    </row>
    <row r="14" spans="1:13" ht="21.75" customHeight="1" x14ac:dyDescent="0.2">
      <c r="A14" s="109"/>
      <c r="B14" s="110"/>
      <c r="C14" s="111"/>
      <c r="D14" s="112"/>
      <c r="E14" s="113"/>
      <c r="F14" s="138"/>
      <c r="I14" s="103"/>
      <c r="J14" s="54"/>
      <c r="L14" s="35"/>
      <c r="M14" s="3"/>
    </row>
    <row r="15" spans="1:13" ht="21.75" customHeight="1" x14ac:dyDescent="0.2">
      <c r="A15" s="109"/>
      <c r="B15" s="110"/>
      <c r="C15" s="111"/>
      <c r="D15" s="112"/>
      <c r="E15" s="113"/>
      <c r="F15" s="138"/>
      <c r="I15" s="103"/>
      <c r="J15" s="54"/>
      <c r="L15" s="35"/>
      <c r="M15" s="3"/>
    </row>
    <row r="16" spans="1:13" ht="21.75" customHeight="1" x14ac:dyDescent="0.2">
      <c r="A16" s="109"/>
      <c r="B16" s="110"/>
      <c r="C16" s="114"/>
      <c r="D16" s="112"/>
      <c r="E16" s="113"/>
      <c r="F16" s="138"/>
      <c r="I16" s="103"/>
      <c r="J16" s="54"/>
      <c r="L16" s="35"/>
      <c r="M16" s="3"/>
    </row>
    <row r="17" spans="1:13" ht="21.75" customHeight="1" x14ac:dyDescent="0.2">
      <c r="A17" s="109"/>
      <c r="B17" s="110"/>
      <c r="C17" s="111"/>
      <c r="D17" s="112"/>
      <c r="E17" s="113"/>
      <c r="F17" s="138"/>
      <c r="I17" s="103"/>
      <c r="J17" s="54"/>
      <c r="L17" s="35"/>
      <c r="M17" s="3"/>
    </row>
    <row r="18" spans="1:13" ht="21.75" customHeight="1" x14ac:dyDescent="0.2">
      <c r="A18" s="109"/>
      <c r="B18" s="110"/>
      <c r="C18" s="111"/>
      <c r="D18" s="112"/>
      <c r="E18" s="113"/>
      <c r="F18" s="138"/>
      <c r="I18" s="103"/>
      <c r="J18" s="54"/>
      <c r="L18" s="35"/>
      <c r="M18" s="3"/>
    </row>
    <row r="19" spans="1:13" ht="21.75" customHeight="1" x14ac:dyDescent="0.2">
      <c r="A19" s="170"/>
      <c r="B19" s="165"/>
      <c r="C19" s="171"/>
      <c r="D19" s="161"/>
      <c r="E19" s="162"/>
      <c r="F19" s="163"/>
      <c r="I19" s="103"/>
      <c r="J19" s="54"/>
      <c r="L19" s="35"/>
      <c r="M19" s="3"/>
    </row>
    <row r="20" spans="1:13" ht="21.75" customHeight="1" x14ac:dyDescent="0.2">
      <c r="A20" s="170"/>
      <c r="B20" s="165"/>
      <c r="C20" s="171"/>
      <c r="D20" s="161"/>
      <c r="E20" s="162"/>
      <c r="F20" s="163"/>
      <c r="I20" s="103"/>
      <c r="J20" s="54"/>
      <c r="L20" s="35"/>
      <c r="M20" s="3"/>
    </row>
    <row r="21" spans="1:13" ht="21.75" customHeight="1" x14ac:dyDescent="0.2">
      <c r="A21" s="115">
        <f>ROUND(SUM(J21*$F$2),2)</f>
        <v>0</v>
      </c>
      <c r="B21" s="116"/>
      <c r="C21" s="117"/>
      <c r="D21" s="118"/>
      <c r="E21" s="119"/>
      <c r="F21" s="143">
        <f t="shared" si="2"/>
        <v>0</v>
      </c>
      <c r="I21" s="51"/>
      <c r="J21" s="54">
        <f t="shared" si="1"/>
        <v>0</v>
      </c>
      <c r="L21" s="35"/>
      <c r="M21" s="27"/>
    </row>
    <row r="22" spans="1:13" ht="21.75" customHeight="1" x14ac:dyDescent="0.25">
      <c r="A22" s="98" t="s">
        <v>22</v>
      </c>
      <c r="B22" s="73"/>
      <c r="C22" s="73"/>
      <c r="D22" s="74"/>
      <c r="E22" s="74"/>
      <c r="F22" s="83"/>
      <c r="I22" s="51"/>
      <c r="J22" s="54">
        <f t="shared" si="1"/>
        <v>0</v>
      </c>
      <c r="L22" s="35"/>
      <c r="M22" s="27"/>
    </row>
    <row r="23" spans="1:13" ht="21.75" customHeight="1" x14ac:dyDescent="0.2">
      <c r="A23" s="197" t="s">
        <v>92</v>
      </c>
      <c r="B23" s="198"/>
      <c r="C23" s="198"/>
      <c r="D23" s="198"/>
      <c r="E23" s="198"/>
      <c r="F23" s="199"/>
      <c r="I23" s="51"/>
      <c r="J23" s="54">
        <f t="shared" si="1"/>
        <v>0</v>
      </c>
      <c r="L23" s="35"/>
      <c r="M23" s="27"/>
    </row>
    <row r="24" spans="1:13" ht="21.75" customHeight="1" x14ac:dyDescent="0.2">
      <c r="A24" s="189"/>
      <c r="B24" s="190"/>
      <c r="C24" s="190"/>
      <c r="D24" s="190"/>
      <c r="E24" s="190"/>
      <c r="F24" s="191"/>
      <c r="I24" s="51"/>
      <c r="J24" s="54">
        <f t="shared" si="1"/>
        <v>0</v>
      </c>
      <c r="L24"/>
    </row>
    <row r="25" spans="1:13" ht="21.75" customHeight="1" x14ac:dyDescent="0.2">
      <c r="A25" s="189"/>
      <c r="B25" s="190"/>
      <c r="C25" s="190"/>
      <c r="D25" s="190"/>
      <c r="E25" s="190"/>
      <c r="F25" s="191"/>
      <c r="I25" s="51"/>
      <c r="J25" s="54">
        <f t="shared" si="1"/>
        <v>0</v>
      </c>
      <c r="L25"/>
    </row>
    <row r="26" spans="1:13" ht="21.75" customHeight="1" x14ac:dyDescent="0.2">
      <c r="A26" s="189"/>
      <c r="B26" s="190"/>
      <c r="C26" s="190"/>
      <c r="D26" s="190"/>
      <c r="E26" s="190"/>
      <c r="F26" s="191"/>
      <c r="I26" s="51"/>
      <c r="J26" s="54">
        <f t="shared" ref="J26:J35" si="3">I26/$I$2</f>
        <v>0</v>
      </c>
      <c r="L26"/>
    </row>
    <row r="27" spans="1:13" ht="21.75" customHeight="1" x14ac:dyDescent="0.2">
      <c r="A27" s="189"/>
      <c r="B27" s="190"/>
      <c r="C27" s="190"/>
      <c r="D27" s="190"/>
      <c r="E27" s="190"/>
      <c r="F27" s="191"/>
      <c r="I27" s="51"/>
      <c r="J27" s="54">
        <f t="shared" si="3"/>
        <v>0</v>
      </c>
      <c r="L27"/>
    </row>
    <row r="28" spans="1:13" ht="21.75" customHeight="1" x14ac:dyDescent="0.2">
      <c r="A28" s="189"/>
      <c r="B28" s="190"/>
      <c r="C28" s="190"/>
      <c r="D28" s="190"/>
      <c r="E28" s="190"/>
      <c r="F28" s="191"/>
      <c r="I28" s="51"/>
      <c r="J28" s="54">
        <f t="shared" si="3"/>
        <v>0</v>
      </c>
      <c r="L28"/>
    </row>
    <row r="29" spans="1:13" ht="21.75" customHeight="1" x14ac:dyDescent="0.2">
      <c r="A29" s="189"/>
      <c r="B29" s="190"/>
      <c r="C29" s="190"/>
      <c r="D29" s="190"/>
      <c r="E29" s="190"/>
      <c r="F29" s="191"/>
      <c r="I29" s="51"/>
      <c r="J29" s="54">
        <f t="shared" si="3"/>
        <v>0</v>
      </c>
      <c r="L29"/>
    </row>
    <row r="30" spans="1:13" ht="21.75" customHeight="1" x14ac:dyDescent="0.2">
      <c r="A30" s="189"/>
      <c r="B30" s="190"/>
      <c r="C30" s="190"/>
      <c r="D30" s="190"/>
      <c r="E30" s="190"/>
      <c r="F30" s="191"/>
      <c r="I30" s="51"/>
      <c r="J30" s="54">
        <f t="shared" si="3"/>
        <v>0</v>
      </c>
      <c r="L30"/>
    </row>
    <row r="31" spans="1:13" ht="21.75" customHeight="1" x14ac:dyDescent="0.2">
      <c r="A31" s="189"/>
      <c r="B31" s="190"/>
      <c r="C31" s="190"/>
      <c r="D31" s="190"/>
      <c r="E31" s="190"/>
      <c r="F31" s="191"/>
      <c r="I31" s="51"/>
      <c r="J31" s="54">
        <f t="shared" si="3"/>
        <v>0</v>
      </c>
      <c r="L31"/>
    </row>
    <row r="32" spans="1:13" ht="21.75" customHeight="1" x14ac:dyDescent="0.2">
      <c r="A32" s="189"/>
      <c r="B32" s="190"/>
      <c r="C32" s="190"/>
      <c r="D32" s="190"/>
      <c r="E32" s="190"/>
      <c r="F32" s="191"/>
      <c r="I32" s="51"/>
      <c r="J32" s="54">
        <f t="shared" si="3"/>
        <v>0</v>
      </c>
      <c r="L32"/>
    </row>
    <row r="33" spans="1:12" ht="21.75" customHeight="1" x14ac:dyDescent="0.2">
      <c r="A33" s="189"/>
      <c r="B33" s="190"/>
      <c r="C33" s="190"/>
      <c r="D33" s="190"/>
      <c r="E33" s="190"/>
      <c r="F33" s="191"/>
      <c r="I33" s="51"/>
      <c r="J33" s="54">
        <f t="shared" si="3"/>
        <v>0</v>
      </c>
      <c r="L33"/>
    </row>
    <row r="34" spans="1:12" ht="21.75" customHeight="1" x14ac:dyDescent="0.2">
      <c r="A34" s="189"/>
      <c r="B34" s="190"/>
      <c r="C34" s="190"/>
      <c r="D34" s="190"/>
      <c r="E34" s="190"/>
      <c r="F34" s="191"/>
      <c r="I34" s="51"/>
      <c r="J34" s="54">
        <f t="shared" si="3"/>
        <v>0</v>
      </c>
      <c r="L34"/>
    </row>
    <row r="35" spans="1:12" ht="21.75" customHeight="1" x14ac:dyDescent="0.2">
      <c r="A35" s="192"/>
      <c r="B35" s="193"/>
      <c r="C35" s="193"/>
      <c r="D35" s="193"/>
      <c r="E35" s="193"/>
      <c r="F35" s="194"/>
      <c r="I35" s="51"/>
      <c r="J35" s="54">
        <f t="shared" si="3"/>
        <v>0</v>
      </c>
      <c r="L35"/>
    </row>
    <row r="36" spans="1:12" ht="30" x14ac:dyDescent="0.4">
      <c r="I36" s="52"/>
      <c r="J36" s="2"/>
      <c r="L36" s="84"/>
    </row>
    <row r="37" spans="1:12" x14ac:dyDescent="0.2">
      <c r="L37"/>
    </row>
    <row r="38" spans="1:12" x14ac:dyDescent="0.2">
      <c r="L38" s="6"/>
    </row>
    <row r="39" spans="1:12" x14ac:dyDescent="0.2">
      <c r="L39"/>
    </row>
    <row r="40" spans="1:12" x14ac:dyDescent="0.2">
      <c r="L40" s="6"/>
    </row>
    <row r="41" spans="1:12" x14ac:dyDescent="0.2">
      <c r="L41"/>
    </row>
    <row r="42" spans="1:12" x14ac:dyDescent="0.2">
      <c r="L42" s="6"/>
    </row>
    <row r="43" spans="1:12" x14ac:dyDescent="0.2">
      <c r="L43"/>
    </row>
    <row r="44" spans="1:12" x14ac:dyDescent="0.2">
      <c r="L44" s="5"/>
    </row>
    <row r="45" spans="1:12" x14ac:dyDescent="0.2">
      <c r="L45" s="5"/>
    </row>
    <row r="46" spans="1:12" x14ac:dyDescent="0.2">
      <c r="L46" s="5"/>
    </row>
  </sheetData>
  <mergeCells count="2">
    <mergeCell ref="I1:J1"/>
    <mergeCell ref="A23:F35"/>
  </mergeCells>
  <phoneticPr fontId="0" type="noConversion"/>
  <pageMargins left="0.63" right="0.3" top="0.39370078740157483" bottom="0.43307086614173229" header="0.23622047244094491" footer="0.19685039370078741"/>
  <pageSetup paperSize="9" orientation="portrait" r:id="rId1"/>
  <headerFooter alignWithMargins="0">
    <oddFooter>&amp;R&amp;8 7_HKZ/&amp;F/&amp;A/&amp;D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L130"/>
  <sheetViews>
    <sheetView showZeros="0" zoomScaleNormal="100" zoomScaleSheetLayoutView="100" workbookViewId="0">
      <selection activeCell="B106" sqref="B106"/>
    </sheetView>
  </sheetViews>
  <sheetFormatPr baseColWidth="10" defaultColWidth="9.140625" defaultRowHeight="11.25" customHeight="1" x14ac:dyDescent="0.2"/>
  <cols>
    <col min="1" max="1" width="8.28515625" style="37" customWidth="1"/>
    <col min="2" max="2" width="8.7109375" style="37" customWidth="1"/>
    <col min="3" max="3" width="50.140625" style="46" customWidth="1"/>
    <col min="4" max="4" width="21.42578125" style="46" customWidth="1"/>
    <col min="5" max="5" width="6.42578125" style="47" customWidth="1"/>
    <col min="6" max="8" width="5.42578125" style="37" customWidth="1"/>
    <col min="9" max="16384" width="9.140625" style="37"/>
  </cols>
  <sheetData>
    <row r="1" spans="1:12" ht="11.25" customHeight="1" x14ac:dyDescent="0.2">
      <c r="A1" s="70">
        <f>Menu!A1</f>
        <v>0</v>
      </c>
      <c r="B1" s="71"/>
      <c r="C1" s="56" t="s">
        <v>15</v>
      </c>
      <c r="D1" s="144">
        <f>Dessert!F1</f>
        <v>41935</v>
      </c>
      <c r="E1" s="41" t="s">
        <v>4</v>
      </c>
    </row>
    <row r="2" spans="1:12" ht="11.25" customHeight="1" x14ac:dyDescent="0.2">
      <c r="A2" s="38" t="s">
        <v>1</v>
      </c>
      <c r="B2" s="39" t="s">
        <v>0</v>
      </c>
      <c r="C2" s="40" t="s">
        <v>16</v>
      </c>
      <c r="D2" s="37"/>
      <c r="E2" s="37"/>
    </row>
    <row r="3" spans="1:12" ht="11.25" customHeight="1" x14ac:dyDescent="0.2">
      <c r="A3" s="42" t="str">
        <f>'Vorspeise 1'!A2</f>
        <v>Blut- und Leberwurst mit Apfel- Kohl-Salat</v>
      </c>
      <c r="B3" s="43"/>
      <c r="C3" s="44"/>
      <c r="D3" s="57" t="s">
        <v>8</v>
      </c>
      <c r="E3" s="45"/>
      <c r="G3" s="202" t="s">
        <v>44</v>
      </c>
      <c r="H3" s="203"/>
      <c r="I3" s="203"/>
      <c r="J3" s="203"/>
      <c r="K3" s="203"/>
      <c r="L3" s="203"/>
    </row>
    <row r="4" spans="1:12" ht="11.25" customHeight="1" x14ac:dyDescent="0.2">
      <c r="A4" s="58">
        <f>SUM('Vorspeise 1'!A4)</f>
        <v>375</v>
      </c>
      <c r="B4" s="59" t="str">
        <f>'Vorspeise 1'!B4</f>
        <v>gr</v>
      </c>
      <c r="C4" s="60" t="str">
        <f>'Vorspeise 1'!C4</f>
        <v>Kohl</v>
      </c>
      <c r="D4" s="61"/>
      <c r="E4" s="66"/>
      <c r="G4" s="203"/>
      <c r="H4" s="203"/>
      <c r="I4" s="203"/>
      <c r="J4" s="203"/>
      <c r="K4" s="203"/>
      <c r="L4" s="203"/>
    </row>
    <row r="5" spans="1:12" ht="11.25" customHeight="1" x14ac:dyDescent="0.2">
      <c r="A5" s="62">
        <f>SUM('Vorspeise 1'!A5)</f>
        <v>125</v>
      </c>
      <c r="B5" s="63" t="str">
        <f>'Vorspeise 1'!B5</f>
        <v>gr</v>
      </c>
      <c r="C5" s="64" t="str">
        <f>'Vorspeise 1'!C5</f>
        <v>Bratspeck</v>
      </c>
      <c r="D5" s="65"/>
      <c r="E5" s="67"/>
      <c r="G5" s="203"/>
      <c r="H5" s="203"/>
      <c r="I5" s="203"/>
      <c r="J5" s="203"/>
      <c r="K5" s="203"/>
      <c r="L5" s="203"/>
    </row>
    <row r="6" spans="1:12" ht="11.25" customHeight="1" x14ac:dyDescent="0.2">
      <c r="A6" s="62">
        <f>SUM('Vorspeise 1'!A6)</f>
        <v>1.25</v>
      </c>
      <c r="B6" s="63" t="s">
        <v>96</v>
      </c>
      <c r="C6" s="64" t="str">
        <f>'Vorspeise 1'!C6</f>
        <v>Zwiebel</v>
      </c>
      <c r="D6" s="65"/>
      <c r="E6" s="67"/>
      <c r="G6" s="203"/>
      <c r="H6" s="203"/>
      <c r="I6" s="203"/>
      <c r="J6" s="203"/>
      <c r="K6" s="203"/>
      <c r="L6" s="203"/>
    </row>
    <row r="7" spans="1:12" ht="11.25" customHeight="1" x14ac:dyDescent="0.2">
      <c r="A7" s="62">
        <f>SUM('Vorspeise 1'!A7)</f>
        <v>5</v>
      </c>
      <c r="B7" s="63" t="str">
        <f>'Vorspeise 1'!B7</f>
        <v>El</v>
      </c>
      <c r="C7" s="64" t="str">
        <f>'Vorspeise 1'!C7</f>
        <v>Aceto balsamico blanco</v>
      </c>
      <c r="D7" s="65"/>
      <c r="E7" s="67"/>
      <c r="G7" s="203"/>
      <c r="H7" s="203"/>
      <c r="I7" s="203"/>
      <c r="J7" s="203"/>
      <c r="K7" s="203"/>
      <c r="L7" s="203"/>
    </row>
    <row r="8" spans="1:12" ht="11.25" customHeight="1" x14ac:dyDescent="0.2">
      <c r="A8" s="62">
        <f>SUM('Vorspeise 1'!A8)</f>
        <v>0</v>
      </c>
      <c r="B8" s="63">
        <f>'Vorspeise 1'!B8</f>
        <v>0</v>
      </c>
      <c r="C8" s="64" t="str">
        <f>'Vorspeise 1'!C8</f>
        <v>Salz, Pfeffer aus der Mühle</v>
      </c>
      <c r="D8" s="65"/>
      <c r="E8" s="67"/>
      <c r="G8" s="203"/>
      <c r="H8" s="203"/>
      <c r="I8" s="203"/>
      <c r="J8" s="203"/>
      <c r="K8" s="203"/>
      <c r="L8" s="203"/>
    </row>
    <row r="9" spans="1:12" ht="11.25" customHeight="1" x14ac:dyDescent="0.2">
      <c r="A9" s="62">
        <f>SUM('Vorspeise 1'!A9)</f>
        <v>1.25</v>
      </c>
      <c r="B9" s="63" t="str">
        <f>'Vorspeise 1'!B9</f>
        <v xml:space="preserve">El </v>
      </c>
      <c r="C9" s="64" t="str">
        <f>'Vorspeise 1'!C9</f>
        <v>Butter</v>
      </c>
      <c r="D9" s="65"/>
      <c r="E9" s="67"/>
      <c r="G9" s="203"/>
      <c r="H9" s="203"/>
      <c r="I9" s="203"/>
      <c r="J9" s="203"/>
      <c r="K9" s="203"/>
      <c r="L9" s="203"/>
    </row>
    <row r="10" spans="1:12" ht="11.25" customHeight="1" x14ac:dyDescent="0.2">
      <c r="A10" s="62">
        <f>SUM('Vorspeise 1'!A10)</f>
        <v>2.5</v>
      </c>
      <c r="B10" s="63" t="str">
        <f>'Vorspeise 1'!B10</f>
        <v>St</v>
      </c>
      <c r="C10" s="64" t="str">
        <f>'Vorspeise 1'!C10</f>
        <v>süssliche Äpfel Maigold</v>
      </c>
      <c r="D10" s="65"/>
      <c r="E10" s="67"/>
      <c r="G10" s="203"/>
      <c r="H10" s="203"/>
      <c r="I10" s="203"/>
      <c r="J10" s="203"/>
      <c r="K10" s="203"/>
      <c r="L10" s="203"/>
    </row>
    <row r="11" spans="1:12" ht="11.25" customHeight="1" x14ac:dyDescent="0.2">
      <c r="A11" s="62">
        <f>SUM('Vorspeise 1'!A11)</f>
        <v>2.5</v>
      </c>
      <c r="B11" s="63" t="str">
        <f>'Vorspeise 1'!B11</f>
        <v>EL</v>
      </c>
      <c r="C11" s="64" t="str">
        <f>'Vorspeise 1'!C11</f>
        <v>Zucker</v>
      </c>
      <c r="D11" s="65"/>
      <c r="E11" s="67"/>
      <c r="G11" s="203"/>
      <c r="H11" s="203"/>
      <c r="I11" s="203"/>
      <c r="J11" s="203"/>
      <c r="K11" s="203"/>
      <c r="L11" s="203"/>
    </row>
    <row r="12" spans="1:12" ht="11.25" customHeight="1" x14ac:dyDescent="0.2">
      <c r="A12" s="62">
        <f>SUM('Vorspeise 1'!A12)</f>
        <v>4</v>
      </c>
      <c r="B12" s="175" t="str">
        <f>'Vorspeise 1'!B12</f>
        <v>St</v>
      </c>
      <c r="C12" s="176" t="str">
        <f>'Vorspeise 1'!C12</f>
        <v>Blutwurst</v>
      </c>
      <c r="D12" s="177" t="s">
        <v>93</v>
      </c>
      <c r="E12" s="67"/>
      <c r="G12" s="203"/>
      <c r="H12" s="203"/>
      <c r="I12" s="203"/>
      <c r="J12" s="203"/>
      <c r="K12" s="203"/>
      <c r="L12" s="203"/>
    </row>
    <row r="13" spans="1:12" ht="11.25" customHeight="1" x14ac:dyDescent="0.2">
      <c r="A13" s="62">
        <f>SUM('Vorspeise 1'!A13)</f>
        <v>4</v>
      </c>
      <c r="B13" s="175" t="str">
        <f>'Vorspeise 1'!B13</f>
        <v xml:space="preserve">St </v>
      </c>
      <c r="C13" s="176" t="str">
        <f>'Vorspeise 1'!C13</f>
        <v>Leberwurst</v>
      </c>
      <c r="D13" s="177" t="s">
        <v>93</v>
      </c>
      <c r="E13" s="67"/>
      <c r="G13" s="203"/>
      <c r="H13" s="203"/>
      <c r="I13" s="203"/>
      <c r="J13" s="203"/>
      <c r="K13" s="203"/>
      <c r="L13" s="203"/>
    </row>
    <row r="14" spans="1:12" ht="11.25" customHeight="1" x14ac:dyDescent="0.2">
      <c r="A14" s="62">
        <f>SUM('Vorspeise 1'!A14)</f>
        <v>0</v>
      </c>
      <c r="B14" s="63">
        <f>'Vorspeise 1'!B14</f>
        <v>0</v>
      </c>
      <c r="C14" s="64">
        <f>'Vorspeise 1'!C14</f>
        <v>0</v>
      </c>
      <c r="D14" s="65"/>
      <c r="E14" s="67"/>
      <c r="G14" s="203"/>
      <c r="H14" s="203"/>
      <c r="I14" s="203"/>
      <c r="J14" s="203"/>
      <c r="K14" s="203"/>
      <c r="L14" s="203"/>
    </row>
    <row r="15" spans="1:12" ht="11.25" customHeight="1" x14ac:dyDescent="0.2">
      <c r="A15" s="62">
        <f>SUM('Vorspeise 1'!A15)</f>
        <v>0</v>
      </c>
      <c r="B15" s="63">
        <f>'Vorspeise 1'!B15</f>
        <v>0</v>
      </c>
      <c r="C15" s="64">
        <f>'Vorspeise 1'!C15</f>
        <v>0</v>
      </c>
      <c r="D15" s="65"/>
      <c r="E15" s="67"/>
      <c r="G15" s="203"/>
      <c r="H15" s="203"/>
      <c r="I15" s="203"/>
      <c r="J15" s="203"/>
      <c r="K15" s="203"/>
      <c r="L15" s="203"/>
    </row>
    <row r="16" spans="1:12" ht="11.25" customHeight="1" x14ac:dyDescent="0.2">
      <c r="A16" s="62">
        <f>SUM('Vorspeise 1'!A16)</f>
        <v>0</v>
      </c>
      <c r="B16" s="63">
        <f>'Vorspeise 1'!B16</f>
        <v>0</v>
      </c>
      <c r="C16" s="64">
        <f>'Vorspeise 1'!C16</f>
        <v>0</v>
      </c>
      <c r="D16" s="65"/>
      <c r="E16" s="67"/>
      <c r="G16" s="203"/>
      <c r="H16" s="203"/>
      <c r="I16" s="203"/>
      <c r="J16" s="203"/>
      <c r="K16" s="203"/>
      <c r="L16" s="203"/>
    </row>
    <row r="17" spans="1:12" ht="11.25" customHeight="1" x14ac:dyDescent="0.2">
      <c r="A17" s="62">
        <f>SUM('Vorspeise 1'!A17)</f>
        <v>0</v>
      </c>
      <c r="B17" s="63">
        <f>'Vorspeise 1'!B17</f>
        <v>0</v>
      </c>
      <c r="C17" s="64">
        <f>'Vorspeise 1'!C17</f>
        <v>0</v>
      </c>
      <c r="D17" s="65"/>
      <c r="E17" s="67"/>
      <c r="G17" s="203"/>
      <c r="H17" s="203"/>
      <c r="I17" s="203"/>
      <c r="J17" s="203"/>
      <c r="K17" s="203"/>
      <c r="L17" s="203"/>
    </row>
    <row r="18" spans="1:12" ht="11.25" customHeight="1" x14ac:dyDescent="0.2">
      <c r="A18" s="62">
        <f>SUM('Vorspeise 1'!A20)</f>
        <v>0</v>
      </c>
      <c r="B18" s="63">
        <f>'Vorspeise 1'!B20</f>
        <v>0</v>
      </c>
      <c r="C18" s="64">
        <f>'Vorspeise 1'!C20</f>
        <v>0</v>
      </c>
      <c r="D18" s="65"/>
      <c r="E18" s="67"/>
      <c r="G18" s="203"/>
      <c r="H18" s="203"/>
      <c r="I18" s="203"/>
      <c r="J18" s="203"/>
      <c r="K18" s="203"/>
      <c r="L18" s="203"/>
    </row>
    <row r="19" spans="1:12" ht="11.25" customHeight="1" x14ac:dyDescent="0.2">
      <c r="A19" s="62">
        <f>SUM('Vorspeise 1'!A21)</f>
        <v>0</v>
      </c>
      <c r="B19" s="63">
        <f>'Vorspeise 1'!B21</f>
        <v>0</v>
      </c>
      <c r="C19" s="64">
        <f>'Vorspeise 1'!C21</f>
        <v>0</v>
      </c>
      <c r="D19" s="65"/>
      <c r="E19" s="67"/>
      <c r="G19" s="203"/>
      <c r="H19" s="203"/>
      <c r="I19" s="203"/>
      <c r="J19" s="203"/>
      <c r="K19" s="203"/>
      <c r="L19" s="203"/>
    </row>
    <row r="20" spans="1:12" ht="11.25" customHeight="1" x14ac:dyDescent="0.2">
      <c r="A20" s="62">
        <f>SUM('Vorspeise 1'!A22)</f>
        <v>0</v>
      </c>
      <c r="B20" s="63">
        <f>'Vorspeise 1'!B22</f>
        <v>0</v>
      </c>
      <c r="C20" s="64">
        <f>'Vorspeise 1'!C22</f>
        <v>0</v>
      </c>
      <c r="D20" s="65"/>
      <c r="E20" s="67"/>
      <c r="G20" s="203"/>
      <c r="H20" s="203"/>
      <c r="I20" s="203"/>
      <c r="J20" s="203"/>
      <c r="K20" s="203"/>
      <c r="L20" s="203"/>
    </row>
    <row r="21" spans="1:12" ht="11.25" customHeight="1" x14ac:dyDescent="0.2">
      <c r="A21" s="62">
        <f>SUM('Vorspeise 1'!A23)</f>
        <v>0</v>
      </c>
      <c r="B21" s="63">
        <f>'Vorspeise 1'!B23</f>
        <v>0</v>
      </c>
      <c r="C21" s="64">
        <f>'Vorspeise 1'!C23</f>
        <v>0</v>
      </c>
      <c r="D21" s="65"/>
      <c r="E21" s="67"/>
    </row>
    <row r="22" spans="1:12" ht="11.25" customHeight="1" x14ac:dyDescent="0.2">
      <c r="A22" s="62">
        <f>SUM('Vorspeise 1'!A24)</f>
        <v>0</v>
      </c>
      <c r="B22" s="63">
        <f>'Vorspeise 1'!B24</f>
        <v>0</v>
      </c>
      <c r="C22" s="64">
        <f>'Vorspeise 1'!C24</f>
        <v>0</v>
      </c>
      <c r="D22" s="65"/>
      <c r="E22" s="67"/>
    </row>
    <row r="23" spans="1:12" ht="11.25" customHeight="1" x14ac:dyDescent="0.2">
      <c r="A23" s="62">
        <f>SUM('Vorspeise 1'!A25)</f>
        <v>0</v>
      </c>
      <c r="B23" s="63">
        <f>'Vorspeise 1'!B25</f>
        <v>0</v>
      </c>
      <c r="C23" s="64">
        <f>'Vorspeise 1'!C25</f>
        <v>0</v>
      </c>
      <c r="D23" s="65"/>
      <c r="E23" s="67"/>
    </row>
    <row r="24" spans="1:12" ht="11.25" customHeight="1" x14ac:dyDescent="0.2">
      <c r="A24" s="62">
        <f>SUM('Vorspeise 1'!A26)</f>
        <v>0</v>
      </c>
      <c r="B24" s="63">
        <f>'Vorspeise 1'!B26</f>
        <v>0</v>
      </c>
      <c r="C24" s="64">
        <f>'Vorspeise 1'!C26</f>
        <v>0</v>
      </c>
      <c r="D24" s="65"/>
      <c r="E24" s="67"/>
    </row>
    <row r="25" spans="1:12" ht="11.25" customHeight="1" x14ac:dyDescent="0.2">
      <c r="A25" s="62">
        <f>SUM('Vorspeise 1'!A27)</f>
        <v>0</v>
      </c>
      <c r="B25" s="63">
        <f>'Vorspeise 1'!B27</f>
        <v>0</v>
      </c>
      <c r="C25" s="64">
        <f>'Vorspeise 1'!C27</f>
        <v>0</v>
      </c>
      <c r="D25" s="65"/>
      <c r="E25" s="67"/>
    </row>
    <row r="26" spans="1:12" ht="11.25" customHeight="1" x14ac:dyDescent="0.2">
      <c r="A26" s="62">
        <f>SUM('Vorspeise 1'!A28)</f>
        <v>0</v>
      </c>
      <c r="B26" s="63">
        <f>'Vorspeise 1'!B28</f>
        <v>0</v>
      </c>
      <c r="C26" s="64">
        <f>'Vorspeise 1'!C28</f>
        <v>0</v>
      </c>
      <c r="D26" s="65"/>
      <c r="E26" s="67"/>
    </row>
    <row r="27" spans="1:12" ht="11.25" customHeight="1" x14ac:dyDescent="0.2">
      <c r="A27" s="62">
        <f>SUM('Vorspeise 1'!A29)</f>
        <v>0</v>
      </c>
      <c r="B27" s="63">
        <f>'Vorspeise 1'!B29</f>
        <v>0</v>
      </c>
      <c r="C27" s="64">
        <f>'Vorspeise 1'!C29</f>
        <v>0</v>
      </c>
      <c r="D27" s="65"/>
      <c r="E27" s="67"/>
    </row>
    <row r="28" spans="1:12" ht="11.25" customHeight="1" x14ac:dyDescent="0.2">
      <c r="A28" s="42" t="str">
        <f>'Vorspeise 2'!A2</f>
        <v>Kürbissuppe klassisch</v>
      </c>
      <c r="B28" s="43"/>
      <c r="C28" s="44"/>
      <c r="D28" s="57" t="s">
        <v>8</v>
      </c>
      <c r="E28" s="45"/>
    </row>
    <row r="29" spans="1:12" ht="11.25" customHeight="1" x14ac:dyDescent="0.2">
      <c r="A29" s="58">
        <f>SUM('Vorspeise 2'!A4)</f>
        <v>1.25</v>
      </c>
      <c r="B29" s="59" t="str">
        <f>'Vorspeise 2'!B4</f>
        <v>stk</v>
      </c>
      <c r="C29" s="60" t="str">
        <f>'Vorspeise 2'!C4</f>
        <v>Zwiebel</v>
      </c>
      <c r="D29" s="61"/>
      <c r="E29" s="66"/>
    </row>
    <row r="30" spans="1:12" ht="11.25" customHeight="1" x14ac:dyDescent="0.2">
      <c r="A30" s="62">
        <f>SUM('Vorspeise 2'!A5)</f>
        <v>1.25</v>
      </c>
      <c r="B30" s="63" t="str">
        <f>'Vorspeise 2'!B5</f>
        <v>TL</v>
      </c>
      <c r="C30" s="64" t="str">
        <f>'Vorspeise 2'!C5</f>
        <v>Curry</v>
      </c>
      <c r="D30" s="65"/>
      <c r="E30" s="67"/>
    </row>
    <row r="31" spans="1:12" ht="11.25" customHeight="1" x14ac:dyDescent="0.2">
      <c r="A31" s="62">
        <f>SUM('Vorspeise 2'!A6)</f>
        <v>1.25</v>
      </c>
      <c r="B31" s="63" t="s">
        <v>29</v>
      </c>
      <c r="C31" s="64" t="str">
        <f>'Vorspeise 2'!C6</f>
        <v>Butter</v>
      </c>
      <c r="D31" s="65"/>
      <c r="E31" s="67"/>
    </row>
    <row r="32" spans="1:12" ht="11.25" customHeight="1" x14ac:dyDescent="0.2">
      <c r="A32" s="62">
        <f>SUM('Vorspeise 2'!A7)</f>
        <v>500</v>
      </c>
      <c r="B32" s="63" t="str">
        <f>'Vorspeise 2'!B7</f>
        <v>gr</v>
      </c>
      <c r="C32" s="64" t="str">
        <f>'Vorspeise 2'!C7</f>
        <v>Kürbis</v>
      </c>
      <c r="D32" s="65"/>
      <c r="E32" s="67"/>
    </row>
    <row r="33" spans="1:5" ht="11.25" customHeight="1" x14ac:dyDescent="0.2">
      <c r="A33" s="62">
        <f>SUM('Vorspeise 2'!A8)</f>
        <v>1.25</v>
      </c>
      <c r="B33" s="63" t="str">
        <f>'Vorspeise 2'!B8</f>
        <v>stk</v>
      </c>
      <c r="C33" s="64" t="str">
        <f>'Vorspeise 2'!C8</f>
        <v xml:space="preserve">Rüebli </v>
      </c>
      <c r="D33" s="65"/>
      <c r="E33" s="67"/>
    </row>
    <row r="34" spans="1:5" ht="11.25" customHeight="1" x14ac:dyDescent="0.2">
      <c r="A34" s="62">
        <f>SUM('Vorspeise 2'!A9)</f>
        <v>1.25</v>
      </c>
      <c r="B34" s="63" t="str">
        <f>'Vorspeise 2'!B9</f>
        <v>stk</v>
      </c>
      <c r="C34" s="64" t="str">
        <f>'Vorspeise 2'!C9</f>
        <v>Knollensellerie</v>
      </c>
      <c r="D34" s="65"/>
      <c r="E34" s="67"/>
    </row>
    <row r="35" spans="1:5" ht="11.25" customHeight="1" x14ac:dyDescent="0.2">
      <c r="A35" s="62">
        <f>SUM('Vorspeise 2'!A10)</f>
        <v>1.25</v>
      </c>
      <c r="B35" s="63" t="str">
        <f>'Vorspeise 2'!B10</f>
        <v>stk</v>
      </c>
      <c r="C35" s="64" t="str">
        <f>'Vorspeise 2'!C10</f>
        <v>Kartoffel</v>
      </c>
      <c r="D35" s="65"/>
      <c r="E35" s="67"/>
    </row>
    <row r="36" spans="1:5" ht="11.25" customHeight="1" x14ac:dyDescent="0.2">
      <c r="A36" s="62">
        <f>SUM('Vorspeise 2'!A11)</f>
        <v>10</v>
      </c>
      <c r="B36" s="63" t="str">
        <f>'Vorspeise 2'!B11</f>
        <v>dl</v>
      </c>
      <c r="C36" s="64" t="str">
        <f>'Vorspeise 2'!C11</f>
        <v>Gemüsebouillon</v>
      </c>
      <c r="D36" s="65"/>
      <c r="E36" s="67"/>
    </row>
    <row r="37" spans="1:5" ht="11.25" customHeight="1" x14ac:dyDescent="0.2">
      <c r="A37" s="62">
        <f>SUM('Vorspeise 2'!A12)</f>
        <v>225</v>
      </c>
      <c r="B37" s="63" t="str">
        <f>'Vorspeise 2'!B12</f>
        <v>gr</v>
      </c>
      <c r="C37" s="64" t="str">
        <f>'Vorspeise 2'!C12</f>
        <v>Crème frâiche</v>
      </c>
      <c r="D37" s="65"/>
      <c r="E37" s="67"/>
    </row>
    <row r="38" spans="1:5" ht="11.25" customHeight="1" x14ac:dyDescent="0.2">
      <c r="A38" s="62">
        <f>SUM('Vorspeise 2'!A13)</f>
        <v>0</v>
      </c>
      <c r="B38" s="63">
        <f>'Vorspeise 2'!B13</f>
        <v>0</v>
      </c>
      <c r="C38" s="64"/>
      <c r="D38" s="65"/>
      <c r="E38" s="67"/>
    </row>
    <row r="39" spans="1:5" ht="11.25" customHeight="1" x14ac:dyDescent="0.2">
      <c r="A39" s="62">
        <f>SUM('Vorspeise 2'!A14)</f>
        <v>0</v>
      </c>
      <c r="B39" s="63">
        <f>'Vorspeise 2'!B14</f>
        <v>0</v>
      </c>
      <c r="C39" s="64" t="str">
        <f>'Vorspeise 2'!C13</f>
        <v>Salz, schwarzer Pfeffer aus der Mühle</v>
      </c>
      <c r="D39" s="65"/>
      <c r="E39" s="67"/>
    </row>
    <row r="40" spans="1:5" ht="11.25" customHeight="1" x14ac:dyDescent="0.2">
      <c r="A40" s="62">
        <f>SUM('Vorspeise 2'!A15)</f>
        <v>0</v>
      </c>
      <c r="B40" s="63">
        <f>'Vorspeise 2'!B15</f>
        <v>0</v>
      </c>
      <c r="C40" s="64">
        <f>'Vorspeise 2'!C15</f>
        <v>0</v>
      </c>
      <c r="D40" s="65"/>
      <c r="E40" s="67"/>
    </row>
    <row r="41" spans="1:5" ht="11.25" customHeight="1" x14ac:dyDescent="0.2">
      <c r="A41" s="62">
        <f>SUM('Vorspeise 2'!A16)</f>
        <v>0</v>
      </c>
      <c r="B41" s="63">
        <f>'Vorspeise 2'!B16</f>
        <v>0</v>
      </c>
      <c r="C41" s="64">
        <f>'Vorspeise 2'!C16</f>
        <v>0</v>
      </c>
      <c r="D41" s="65"/>
      <c r="E41" s="67"/>
    </row>
    <row r="42" spans="1:5" ht="11.25" customHeight="1" x14ac:dyDescent="0.2">
      <c r="A42" s="62">
        <f>SUM('Vorspeise 2'!A17)</f>
        <v>0</v>
      </c>
      <c r="B42" s="63">
        <f>'Vorspeise 2'!B17</f>
        <v>0</v>
      </c>
      <c r="C42" s="64">
        <f>'Vorspeise 2'!C17</f>
        <v>0</v>
      </c>
      <c r="D42" s="65"/>
      <c r="E42" s="67"/>
    </row>
    <row r="43" spans="1:5" ht="11.25" customHeight="1" x14ac:dyDescent="0.2">
      <c r="A43" s="62">
        <f>SUM('Vorspeise 2'!A18)</f>
        <v>0</v>
      </c>
      <c r="B43" s="63">
        <f>'Vorspeise 2'!B18</f>
        <v>0</v>
      </c>
      <c r="C43" s="64">
        <f>'Vorspeise 2'!C18</f>
        <v>0</v>
      </c>
      <c r="D43" s="65"/>
      <c r="E43" s="67"/>
    </row>
    <row r="44" spans="1:5" ht="11.25" customHeight="1" x14ac:dyDescent="0.2">
      <c r="A44" s="62">
        <f>SUM('Vorspeise 2'!A19)</f>
        <v>0</v>
      </c>
      <c r="B44" s="63">
        <f>'Vorspeise 2'!B19</f>
        <v>0</v>
      </c>
      <c r="C44" s="64">
        <f>'Vorspeise 2'!C19</f>
        <v>0</v>
      </c>
      <c r="D44" s="65"/>
      <c r="E44" s="67"/>
    </row>
    <row r="45" spans="1:5" ht="11.25" customHeight="1" x14ac:dyDescent="0.2">
      <c r="A45" s="62">
        <f>SUM('Vorspeise 2'!A20)</f>
        <v>0</v>
      </c>
      <c r="B45" s="63">
        <f>'Vorspeise 2'!B20</f>
        <v>0</v>
      </c>
      <c r="C45" s="64">
        <f>'Vorspeise 2'!C20</f>
        <v>0</v>
      </c>
      <c r="D45" s="65"/>
      <c r="E45" s="67"/>
    </row>
    <row r="46" spans="1:5" ht="11.25" customHeight="1" x14ac:dyDescent="0.2">
      <c r="A46" s="62">
        <f>SUM('Vorspeise 2'!A21)</f>
        <v>0</v>
      </c>
      <c r="B46" s="63">
        <f>'Vorspeise 2'!B21</f>
        <v>0</v>
      </c>
      <c r="C46" s="64">
        <f>'Vorspeise 2'!C21</f>
        <v>0</v>
      </c>
      <c r="D46" s="65"/>
      <c r="E46" s="67"/>
    </row>
    <row r="47" spans="1:5" ht="11.25" customHeight="1" x14ac:dyDescent="0.2">
      <c r="A47" s="62">
        <f>SUM('Vorspeise 2'!A22)</f>
        <v>0</v>
      </c>
      <c r="B47" s="63">
        <f>'Vorspeise 2'!B22</f>
        <v>0</v>
      </c>
      <c r="C47" s="64">
        <f>'Vorspeise 2'!C22</f>
        <v>0</v>
      </c>
      <c r="D47" s="65"/>
      <c r="E47" s="67"/>
    </row>
    <row r="48" spans="1:5" ht="11.25" customHeight="1" x14ac:dyDescent="0.2">
      <c r="A48" s="62">
        <f>SUM('Vorspeise 2'!A23)</f>
        <v>0</v>
      </c>
      <c r="B48" s="63">
        <f>'Vorspeise 2'!B23</f>
        <v>0</v>
      </c>
      <c r="C48" s="64">
        <f>'Vorspeise 2'!C23</f>
        <v>0</v>
      </c>
      <c r="D48" s="65"/>
      <c r="E48" s="67"/>
    </row>
    <row r="49" spans="1:5" ht="11.25" customHeight="1" x14ac:dyDescent="0.2">
      <c r="A49" s="62">
        <f>SUM('Vorspeise 2'!A24)</f>
        <v>0</v>
      </c>
      <c r="B49" s="63">
        <f>'Vorspeise 2'!B24</f>
        <v>0</v>
      </c>
      <c r="C49" s="64">
        <f>'Vorspeise 2'!C24</f>
        <v>0</v>
      </c>
      <c r="D49" s="65"/>
      <c r="E49" s="67"/>
    </row>
    <row r="50" spans="1:5" ht="11.25" customHeight="1" x14ac:dyDescent="0.2">
      <c r="A50" s="62">
        <f>SUM('Vorspeise 2'!A25)</f>
        <v>0</v>
      </c>
      <c r="B50" s="63">
        <f>'Vorspeise 2'!B25</f>
        <v>0</v>
      </c>
      <c r="C50" s="64">
        <f>'Vorspeise 2'!C25</f>
        <v>0</v>
      </c>
      <c r="D50" s="65"/>
      <c r="E50" s="67"/>
    </row>
    <row r="51" spans="1:5" ht="11.25" customHeight="1" x14ac:dyDescent="0.2">
      <c r="A51" s="62">
        <f>SUM('Vorspeise 2'!A26)</f>
        <v>0</v>
      </c>
      <c r="B51" s="63">
        <f>'Vorspeise 2'!B26</f>
        <v>0</v>
      </c>
      <c r="C51" s="64">
        <f>'Vorspeise 2'!C26</f>
        <v>0</v>
      </c>
      <c r="D51" s="65"/>
      <c r="E51" s="67"/>
    </row>
    <row r="52" spans="1:5" ht="11.25" customHeight="1" x14ac:dyDescent="0.2">
      <c r="A52" s="62">
        <f>SUM('Vorspeise 2'!A27)</f>
        <v>0</v>
      </c>
      <c r="B52" s="63">
        <f>'Vorspeise 2'!B27</f>
        <v>0</v>
      </c>
      <c r="C52" s="64">
        <f>'Vorspeise 2'!C27</f>
        <v>0</v>
      </c>
      <c r="D52" s="65"/>
      <c r="E52" s="67"/>
    </row>
    <row r="53" spans="1:5" ht="11.25" customHeight="1" x14ac:dyDescent="0.2">
      <c r="A53" s="42" t="str">
        <f>Hauptgang!A2</f>
        <v>Leberli</v>
      </c>
      <c r="B53" s="43"/>
      <c r="C53" s="44"/>
      <c r="D53" s="57" t="s">
        <v>8</v>
      </c>
      <c r="E53" s="45"/>
    </row>
    <row r="54" spans="1:5" ht="11.25" customHeight="1" x14ac:dyDescent="0.2">
      <c r="A54" s="58">
        <f>SUM(Hauptgang!A4)</f>
        <v>750</v>
      </c>
      <c r="B54" s="59" t="str">
        <f>Hauptgang!B4</f>
        <v>gr</v>
      </c>
      <c r="C54" s="60" t="str">
        <f>Hauptgang!C4</f>
        <v>Geschnetzelte Kalbsieber</v>
      </c>
      <c r="D54" s="61"/>
      <c r="E54" s="66"/>
    </row>
    <row r="55" spans="1:5" ht="11.25" customHeight="1" x14ac:dyDescent="0.2">
      <c r="A55" s="62">
        <f>SUM(Hauptgang!A5)</f>
        <v>0</v>
      </c>
      <c r="B55" s="63">
        <f>Hauptgang!B5</f>
        <v>0</v>
      </c>
      <c r="C55" s="64" t="str">
        <f>Hauptgang!C5</f>
        <v xml:space="preserve">Bratbutter </v>
      </c>
      <c r="D55" s="65"/>
      <c r="E55" s="67"/>
    </row>
    <row r="56" spans="1:5" ht="11.25" customHeight="1" x14ac:dyDescent="0.2">
      <c r="A56" s="62">
        <f>SUM(Hauptgang!A6)</f>
        <v>2.5</v>
      </c>
      <c r="B56" s="63" t="s">
        <v>96</v>
      </c>
      <c r="C56" s="64" t="str">
        <f>Hauptgang!C6</f>
        <v>rote Zwiebeln</v>
      </c>
      <c r="D56" s="65"/>
      <c r="E56" s="67"/>
    </row>
    <row r="57" spans="1:5" ht="11.25" customHeight="1" x14ac:dyDescent="0.2">
      <c r="A57" s="62">
        <f>SUM(Hauptgang!A7)</f>
        <v>3.75</v>
      </c>
      <c r="B57" s="63" t="str">
        <f>Hauptgang!B7</f>
        <v>EL</v>
      </c>
      <c r="C57" s="64" t="str">
        <f>Hauptgang!C7</f>
        <v>Mehl</v>
      </c>
      <c r="D57" s="65"/>
      <c r="E57" s="67"/>
    </row>
    <row r="58" spans="1:5" ht="11.25" customHeight="1" x14ac:dyDescent="0.2">
      <c r="A58" s="62">
        <f>SUM(Hauptgang!A8)</f>
        <v>1.88</v>
      </c>
      <c r="B58" s="63" t="str">
        <f>Hauptgang!B8</f>
        <v>dl</v>
      </c>
      <c r="C58" s="64" t="str">
        <f>Hauptgang!C8</f>
        <v>Weisswein</v>
      </c>
      <c r="D58" s="65"/>
      <c r="E58" s="67"/>
    </row>
    <row r="59" spans="1:5" ht="11.25" customHeight="1" x14ac:dyDescent="0.2">
      <c r="A59" s="62">
        <f>SUM(Hauptgang!A9)</f>
        <v>3.13</v>
      </c>
      <c r="B59" s="63" t="str">
        <f>Hauptgang!B9</f>
        <v>dl</v>
      </c>
      <c r="C59" s="64" t="str">
        <f>Hauptgang!C9</f>
        <v>Bouillon</v>
      </c>
      <c r="D59" s="65"/>
      <c r="E59" s="67"/>
    </row>
    <row r="60" spans="1:5" ht="11.25" customHeight="1" x14ac:dyDescent="0.2">
      <c r="A60" s="62">
        <f>SUM(Hauptgang!A10)</f>
        <v>0</v>
      </c>
      <c r="B60" s="63">
        <f>Hauptgang!B10</f>
        <v>0</v>
      </c>
      <c r="C60" s="64" t="str">
        <f>Hauptgang!C10</f>
        <v xml:space="preserve">1-2 Prisen Zucker </v>
      </c>
      <c r="D60" s="65"/>
      <c r="E60" s="67"/>
    </row>
    <row r="61" spans="1:5" ht="11.25" customHeight="1" x14ac:dyDescent="0.2">
      <c r="A61" s="62">
        <f>SUM(Hauptgang!A11)</f>
        <v>0.63</v>
      </c>
      <c r="B61" s="63" t="str">
        <f>Hauptgang!B11</f>
        <v>dl</v>
      </c>
      <c r="C61" s="64" t="str">
        <f>Hauptgang!C11</f>
        <v>Rahm</v>
      </c>
      <c r="D61" s="65"/>
      <c r="E61" s="67"/>
    </row>
    <row r="62" spans="1:5" ht="11.25" customHeight="1" x14ac:dyDescent="0.2">
      <c r="A62" s="62">
        <f>SUM(Hauptgang!A12)</f>
        <v>0</v>
      </c>
      <c r="B62" s="63">
        <f>Hauptgang!B12</f>
        <v>0</v>
      </c>
      <c r="C62" s="64" t="str">
        <f>Hauptgang!C12</f>
        <v>wenig Salz</v>
      </c>
      <c r="D62" s="65"/>
      <c r="E62" s="67"/>
    </row>
    <row r="63" spans="1:5" ht="11.25" customHeight="1" x14ac:dyDescent="0.2">
      <c r="A63" s="62">
        <f>SUM(Hauptgang!A13)</f>
        <v>0</v>
      </c>
      <c r="B63" s="63">
        <f>Hauptgang!B13</f>
        <v>0</v>
      </c>
      <c r="C63" s="64" t="str">
        <f>Hauptgang!C13</f>
        <v>Peffer aus der Mühle</v>
      </c>
      <c r="D63" s="65"/>
      <c r="E63" s="67"/>
    </row>
    <row r="64" spans="1:5" ht="11.25" customHeight="1" x14ac:dyDescent="0.2">
      <c r="A64" s="62">
        <f>SUM(Hauptgang!A14)</f>
        <v>0</v>
      </c>
      <c r="B64" s="63">
        <f>Hauptgang!B14</f>
        <v>0</v>
      </c>
      <c r="C64" s="64">
        <f>Hauptgang!C14</f>
        <v>0</v>
      </c>
      <c r="D64" s="65"/>
      <c r="E64" s="67"/>
    </row>
    <row r="65" spans="1:5" ht="11.25" customHeight="1" x14ac:dyDescent="0.2">
      <c r="A65" s="62">
        <f>SUM(Hauptgang!A15)</f>
        <v>0</v>
      </c>
      <c r="B65" s="63">
        <f>Hauptgang!B15</f>
        <v>0</v>
      </c>
      <c r="C65" s="64">
        <f>Hauptgang!C15</f>
        <v>0</v>
      </c>
      <c r="D65" s="65"/>
      <c r="E65" s="67"/>
    </row>
    <row r="66" spans="1:5" ht="11.25" customHeight="1" x14ac:dyDescent="0.2">
      <c r="A66" s="62">
        <f>SUM(Hauptgang!A16)</f>
        <v>0</v>
      </c>
      <c r="B66" s="63">
        <f>Hauptgang!B16</f>
        <v>0</v>
      </c>
      <c r="C66" s="64">
        <f>Hauptgang!C16</f>
        <v>0</v>
      </c>
      <c r="D66" s="65"/>
      <c r="E66" s="67"/>
    </row>
    <row r="67" spans="1:5" ht="11.25" customHeight="1" x14ac:dyDescent="0.2">
      <c r="A67" s="62">
        <f>SUM(Hauptgang!A17)</f>
        <v>0</v>
      </c>
      <c r="B67" s="63">
        <f>Hauptgang!B17</f>
        <v>0</v>
      </c>
      <c r="C67" s="64">
        <f>Hauptgang!C17</f>
        <v>0</v>
      </c>
      <c r="D67" s="65"/>
      <c r="E67" s="67"/>
    </row>
    <row r="68" spans="1:5" ht="11.25" customHeight="1" x14ac:dyDescent="0.2">
      <c r="A68" s="62">
        <f>SUM(Hauptgang!A20)</f>
        <v>0</v>
      </c>
      <c r="B68" s="63">
        <f>Hauptgang!B20</f>
        <v>0</v>
      </c>
      <c r="C68" s="64">
        <f>Hauptgang!C20</f>
        <v>0</v>
      </c>
      <c r="D68" s="65"/>
      <c r="E68" s="67"/>
    </row>
    <row r="69" spans="1:5" ht="11.25" customHeight="1" x14ac:dyDescent="0.2">
      <c r="A69" s="62">
        <f>SUM(Hauptgang!A21)</f>
        <v>0</v>
      </c>
      <c r="B69" s="63">
        <f>Hauptgang!B21</f>
        <v>0</v>
      </c>
      <c r="C69" s="64">
        <f>Hauptgang!C21</f>
        <v>0</v>
      </c>
      <c r="D69" s="65"/>
      <c r="E69" s="67"/>
    </row>
    <row r="70" spans="1:5" ht="11.25" customHeight="1" x14ac:dyDescent="0.2">
      <c r="A70" s="62">
        <f>SUM(Hauptgang!A22)</f>
        <v>0</v>
      </c>
      <c r="B70" s="63">
        <f>Hauptgang!B22</f>
        <v>0</v>
      </c>
      <c r="C70" s="64">
        <f>Hauptgang!C22</f>
        <v>0</v>
      </c>
      <c r="D70" s="65"/>
      <c r="E70" s="67"/>
    </row>
    <row r="71" spans="1:5" ht="11.25" customHeight="1" x14ac:dyDescent="0.2">
      <c r="A71" s="62">
        <f>SUM(Hauptgang!A23)</f>
        <v>0</v>
      </c>
      <c r="B71" s="63">
        <f>Hauptgang!B23</f>
        <v>0</v>
      </c>
      <c r="C71" s="64">
        <f>Hauptgang!C23</f>
        <v>0</v>
      </c>
      <c r="D71" s="65"/>
      <c r="E71" s="67"/>
    </row>
    <row r="72" spans="1:5" ht="11.25" customHeight="1" x14ac:dyDescent="0.2">
      <c r="A72" s="62">
        <f>SUM(Hauptgang!A24)</f>
        <v>0</v>
      </c>
      <c r="B72" s="63">
        <f>Hauptgang!B24</f>
        <v>0</v>
      </c>
      <c r="C72" s="64">
        <f>Hauptgang!C24</f>
        <v>0</v>
      </c>
      <c r="D72" s="65"/>
      <c r="E72" s="67"/>
    </row>
    <row r="73" spans="1:5" ht="11.25" customHeight="1" x14ac:dyDescent="0.2">
      <c r="A73" s="62">
        <f>SUM(Hauptgang!A25)</f>
        <v>0</v>
      </c>
      <c r="B73" s="63">
        <f>Hauptgang!B25</f>
        <v>0</v>
      </c>
      <c r="C73" s="64">
        <f>Hauptgang!C25</f>
        <v>0</v>
      </c>
      <c r="D73" s="65"/>
      <c r="E73" s="67"/>
    </row>
    <row r="74" spans="1:5" ht="11.25" customHeight="1" x14ac:dyDescent="0.2">
      <c r="A74" s="62">
        <f>SUM(Hauptgang!A26)</f>
        <v>0</v>
      </c>
      <c r="B74" s="63">
        <f>Hauptgang!B26</f>
        <v>0</v>
      </c>
      <c r="C74" s="64">
        <f>Hauptgang!C26</f>
        <v>0</v>
      </c>
      <c r="D74" s="65"/>
      <c r="E74" s="67"/>
    </row>
    <row r="75" spans="1:5" ht="11.25" customHeight="1" x14ac:dyDescent="0.2">
      <c r="A75" s="62">
        <f>SUM(Hauptgang!A27)</f>
        <v>0</v>
      </c>
      <c r="B75" s="63">
        <f>Hauptgang!B27</f>
        <v>0</v>
      </c>
      <c r="C75" s="64">
        <f>Hauptgang!C27</f>
        <v>0</v>
      </c>
      <c r="D75" s="65"/>
      <c r="E75" s="67"/>
    </row>
    <row r="76" spans="1:5" ht="11.25" customHeight="1" x14ac:dyDescent="0.2">
      <c r="A76" s="42" t="str">
        <f>Beilage!A2</f>
        <v>Petersilien-Rösti</v>
      </c>
      <c r="B76" s="43"/>
      <c r="C76" s="44"/>
      <c r="D76" s="57" t="s">
        <v>8</v>
      </c>
      <c r="E76" s="45"/>
    </row>
    <row r="77" spans="1:5" ht="11.25" customHeight="1" x14ac:dyDescent="0.2">
      <c r="A77" s="58">
        <f>Beilage!A4</f>
        <v>1.25</v>
      </c>
      <c r="B77" s="58" t="str">
        <f>Beilage!B4</f>
        <v>kg</v>
      </c>
      <c r="C77" s="120" t="str">
        <f>Beilage!C4</f>
        <v>Kartoffeln</v>
      </c>
      <c r="D77" s="61"/>
      <c r="E77" s="66"/>
    </row>
    <row r="78" spans="1:5" ht="11.25" customHeight="1" x14ac:dyDescent="0.2">
      <c r="A78" s="62">
        <f>Beilage!A5</f>
        <v>1.25</v>
      </c>
      <c r="B78" s="63" t="str">
        <f>Beilage!B5</f>
        <v>TL</v>
      </c>
      <c r="C78" s="64" t="str">
        <f>Beilage!C5</f>
        <v>Salz</v>
      </c>
      <c r="D78" s="65"/>
      <c r="E78" s="67"/>
    </row>
    <row r="79" spans="1:5" ht="11.25" customHeight="1" x14ac:dyDescent="0.2">
      <c r="A79" s="62">
        <f>Beilage!A6</f>
        <v>3.75</v>
      </c>
      <c r="B79" s="63" t="s">
        <v>25</v>
      </c>
      <c r="C79" s="64" t="str">
        <f>Beilage!C6</f>
        <v>Bratbutter</v>
      </c>
      <c r="D79" s="65"/>
      <c r="E79" s="67"/>
    </row>
    <row r="80" spans="1:5" ht="11.25" customHeight="1" x14ac:dyDescent="0.2">
      <c r="A80" s="62">
        <f>Beilage!A7</f>
        <v>2.5</v>
      </c>
      <c r="B80" s="63" t="str">
        <f>Beilage!B7</f>
        <v>EL</v>
      </c>
      <c r="C80" s="64" t="str">
        <f>Beilage!C7</f>
        <v>Petersilie</v>
      </c>
      <c r="D80" s="65"/>
      <c r="E80" s="67"/>
    </row>
    <row r="81" spans="1:5" ht="11.25" customHeight="1" x14ac:dyDescent="0.2">
      <c r="A81" s="62">
        <f>Beilage!A8</f>
        <v>0</v>
      </c>
      <c r="B81" s="63">
        <f>Beilage!B8</f>
        <v>0</v>
      </c>
      <c r="C81" s="64" t="str">
        <f>Beilage!C8</f>
        <v>Petersilie</v>
      </c>
      <c r="D81" s="65"/>
      <c r="E81" s="67"/>
    </row>
    <row r="82" spans="1:5" ht="11.25" customHeight="1" x14ac:dyDescent="0.2">
      <c r="A82" s="62">
        <f>Beilage!A9</f>
        <v>0</v>
      </c>
      <c r="B82" s="63">
        <f>Beilage!B9</f>
        <v>0</v>
      </c>
      <c r="C82" s="64">
        <f>Beilage!C9</f>
        <v>0</v>
      </c>
      <c r="D82" s="65"/>
      <c r="E82" s="67"/>
    </row>
    <row r="83" spans="1:5" ht="11.25" customHeight="1" x14ac:dyDescent="0.2">
      <c r="A83" s="62">
        <f>Beilage!A10</f>
        <v>0</v>
      </c>
      <c r="B83" s="63">
        <f>Beilage!B10</f>
        <v>0</v>
      </c>
      <c r="C83" s="64">
        <f>Beilage!C10</f>
        <v>0</v>
      </c>
      <c r="D83" s="65"/>
      <c r="E83" s="67"/>
    </row>
    <row r="84" spans="1:5" ht="11.25" customHeight="1" x14ac:dyDescent="0.2">
      <c r="A84" s="62">
        <f>Beilage!A11</f>
        <v>0</v>
      </c>
      <c r="B84" s="63">
        <f>Beilage!B11</f>
        <v>0</v>
      </c>
      <c r="C84" s="64">
        <f>Beilage!C11</f>
        <v>0</v>
      </c>
      <c r="D84" s="65"/>
      <c r="E84" s="67"/>
    </row>
    <row r="85" spans="1:5" ht="11.25" customHeight="1" x14ac:dyDescent="0.2">
      <c r="A85" s="62">
        <f>Beilage!A12</f>
        <v>0</v>
      </c>
      <c r="B85" s="63">
        <f>Beilage!B12</f>
        <v>0</v>
      </c>
      <c r="C85" s="64">
        <f>Beilage!C12</f>
        <v>0</v>
      </c>
      <c r="D85" s="65"/>
      <c r="E85" s="67"/>
    </row>
    <row r="86" spans="1:5" ht="11.25" customHeight="1" x14ac:dyDescent="0.2">
      <c r="A86" s="62">
        <f>Beilage!A13</f>
        <v>0</v>
      </c>
      <c r="B86" s="63">
        <f>Beilage!B13</f>
        <v>0</v>
      </c>
      <c r="C86" s="64">
        <f>Beilage!C13</f>
        <v>0</v>
      </c>
      <c r="D86" s="65"/>
      <c r="E86" s="67"/>
    </row>
    <row r="87" spans="1:5" ht="11.25" customHeight="1" x14ac:dyDescent="0.2">
      <c r="A87" s="62">
        <f>Beilage!A14</f>
        <v>0</v>
      </c>
      <c r="B87" s="63">
        <f>Beilage!B14</f>
        <v>0</v>
      </c>
      <c r="C87" s="64">
        <f>Beilage!C14</f>
        <v>0</v>
      </c>
      <c r="D87" s="65"/>
      <c r="E87" s="67"/>
    </row>
    <row r="88" spans="1:5" ht="11.25" customHeight="1" x14ac:dyDescent="0.2">
      <c r="A88" s="62">
        <f>Beilage!A15</f>
        <v>0</v>
      </c>
      <c r="B88" s="63">
        <f>Beilage!B15</f>
        <v>0</v>
      </c>
      <c r="C88" s="64">
        <f>Beilage!C15</f>
        <v>0</v>
      </c>
      <c r="D88" s="65"/>
      <c r="E88" s="67"/>
    </row>
    <row r="89" spans="1:5" ht="11.25" customHeight="1" x14ac:dyDescent="0.2">
      <c r="A89" s="62">
        <f>Beilage!A16</f>
        <v>0</v>
      </c>
      <c r="B89" s="63">
        <f>Beilage!B16</f>
        <v>0</v>
      </c>
      <c r="C89" s="64">
        <f>Beilage!C16</f>
        <v>0</v>
      </c>
      <c r="D89" s="65"/>
      <c r="E89" s="67"/>
    </row>
    <row r="90" spans="1:5" ht="11.25" customHeight="1" x14ac:dyDescent="0.2">
      <c r="A90" s="62">
        <f>Beilage!A17</f>
        <v>0</v>
      </c>
      <c r="B90" s="63">
        <f>Beilage!B17</f>
        <v>0</v>
      </c>
      <c r="C90" s="64">
        <f>Beilage!C17</f>
        <v>0</v>
      </c>
      <c r="D90" s="65"/>
      <c r="E90" s="67"/>
    </row>
    <row r="91" spans="1:5" ht="11.25" customHeight="1" x14ac:dyDescent="0.2">
      <c r="A91" s="62">
        <f>Beilage!A20</f>
        <v>0</v>
      </c>
      <c r="B91" s="63">
        <f>Beilage!B20</f>
        <v>0</v>
      </c>
      <c r="C91" s="64">
        <f>Beilage!C20</f>
        <v>0</v>
      </c>
      <c r="D91" s="65"/>
      <c r="E91" s="67"/>
    </row>
    <row r="92" spans="1:5" ht="11.25" customHeight="1" x14ac:dyDescent="0.2">
      <c r="A92" s="62"/>
      <c r="B92" s="63">
        <f>Beilage!B21</f>
        <v>0</v>
      </c>
      <c r="C92" s="64">
        <f>Beilage!C21</f>
        <v>0</v>
      </c>
      <c r="D92" s="65"/>
      <c r="E92" s="67"/>
    </row>
    <row r="93" spans="1:5" ht="11.25" customHeight="1" x14ac:dyDescent="0.2">
      <c r="A93" s="62"/>
      <c r="B93" s="63">
        <f>Beilage!B22</f>
        <v>0</v>
      </c>
      <c r="C93" s="64">
        <f>Beilage!C22</f>
        <v>0</v>
      </c>
      <c r="D93" s="65"/>
      <c r="E93" s="67"/>
    </row>
    <row r="94" spans="1:5" ht="11.25" customHeight="1" x14ac:dyDescent="0.2">
      <c r="A94" s="62">
        <f>Beilage!A23</f>
        <v>0</v>
      </c>
      <c r="B94" s="63">
        <f>Beilage!B23</f>
        <v>0</v>
      </c>
      <c r="C94" s="64">
        <f>Beilage!C23</f>
        <v>0</v>
      </c>
      <c r="D94" s="65"/>
      <c r="E94" s="67"/>
    </row>
    <row r="95" spans="1:5" ht="11.25" customHeight="1" x14ac:dyDescent="0.2">
      <c r="A95" s="62">
        <f>Beilage!A24</f>
        <v>0</v>
      </c>
      <c r="B95" s="63">
        <f>Beilage!B24</f>
        <v>0</v>
      </c>
      <c r="C95" s="64">
        <f>Beilage!C24</f>
        <v>0</v>
      </c>
      <c r="D95" s="65"/>
      <c r="E95" s="67"/>
    </row>
    <row r="96" spans="1:5" ht="11.25" customHeight="1" x14ac:dyDescent="0.2">
      <c r="A96" s="62">
        <f>Beilage!A25</f>
        <v>0</v>
      </c>
      <c r="B96" s="63">
        <f>Beilage!B25</f>
        <v>0</v>
      </c>
      <c r="C96" s="64">
        <f>Beilage!C25</f>
        <v>0</v>
      </c>
      <c r="D96" s="65"/>
      <c r="E96" s="67"/>
    </row>
    <row r="97" spans="1:5" ht="11.25" customHeight="1" x14ac:dyDescent="0.2">
      <c r="A97" s="62">
        <f>Beilage!A26</f>
        <v>0</v>
      </c>
      <c r="B97" s="63">
        <f>Beilage!B26</f>
        <v>0</v>
      </c>
      <c r="C97" s="64">
        <f>Beilage!C26</f>
        <v>0</v>
      </c>
      <c r="D97" s="65"/>
      <c r="E97" s="67"/>
    </row>
    <row r="98" spans="1:5" ht="11.25" customHeight="1" x14ac:dyDescent="0.2">
      <c r="A98" s="62">
        <f>Beilage!A27</f>
        <v>0</v>
      </c>
      <c r="B98" s="63">
        <f>Beilage!B27</f>
        <v>0</v>
      </c>
      <c r="C98" s="64">
        <f>Beilage!C27</f>
        <v>0</v>
      </c>
      <c r="D98" s="65"/>
      <c r="E98" s="67"/>
    </row>
    <row r="99" spans="1:5" ht="11.25" customHeight="1" x14ac:dyDescent="0.2">
      <c r="A99" s="62">
        <f>Beilage!A28</f>
        <v>0</v>
      </c>
      <c r="B99" s="63">
        <f>Beilage!B28</f>
        <v>0</v>
      </c>
      <c r="C99" s="64">
        <f>Beilage!C28</f>
        <v>0</v>
      </c>
      <c r="D99" s="65"/>
      <c r="E99" s="67"/>
    </row>
    <row r="100" spans="1:5" ht="11.25" customHeight="1" x14ac:dyDescent="0.2">
      <c r="A100" s="62">
        <f>Beilage!A29</f>
        <v>0</v>
      </c>
      <c r="B100" s="63">
        <f>Beilage!B29</f>
        <v>0</v>
      </c>
      <c r="C100" s="64">
        <f>Beilage!C29</f>
        <v>0</v>
      </c>
      <c r="D100" s="65"/>
      <c r="E100" s="67"/>
    </row>
    <row r="101" spans="1:5" ht="11.25" customHeight="1" x14ac:dyDescent="0.2">
      <c r="A101" s="62">
        <f>Beilage!A30</f>
        <v>0</v>
      </c>
      <c r="B101" s="63">
        <f>Beilage!B30</f>
        <v>0</v>
      </c>
      <c r="C101" s="64">
        <f>Beilage!C30</f>
        <v>0</v>
      </c>
      <c r="D101" s="65"/>
      <c r="E101" s="67"/>
    </row>
    <row r="102" spans="1:5" ht="11.25" customHeight="1" x14ac:dyDescent="0.2">
      <c r="A102" s="42" t="str">
        <f>Dessert!A2</f>
        <v>Vermicelles</v>
      </c>
      <c r="B102" s="43"/>
      <c r="C102" s="44"/>
      <c r="D102" s="57" t="s">
        <v>8</v>
      </c>
      <c r="E102" s="45"/>
    </row>
    <row r="103" spans="1:5" ht="11.25" customHeight="1" x14ac:dyDescent="0.2">
      <c r="A103" s="58">
        <f>SUM(Dessert!A4)</f>
        <v>4.5</v>
      </c>
      <c r="B103" s="59" t="str">
        <f>Dessert!B4</f>
        <v>dl</v>
      </c>
      <c r="C103" s="61" t="str">
        <f>Dessert!C4</f>
        <v>Milch</v>
      </c>
      <c r="D103" s="61"/>
      <c r="E103" s="66"/>
    </row>
    <row r="104" spans="1:5" ht="11.25" customHeight="1" x14ac:dyDescent="0.2">
      <c r="A104" s="62">
        <f>SUM(Dessert!A5)</f>
        <v>600</v>
      </c>
      <c r="B104" s="63" t="str">
        <f>Dessert!B5</f>
        <v>gr</v>
      </c>
      <c r="C104" s="65" t="str">
        <f>Dessert!C5</f>
        <v>geschälte Kastanien</v>
      </c>
      <c r="D104" s="65"/>
      <c r="E104" s="67"/>
    </row>
    <row r="105" spans="1:5" ht="11.25" customHeight="1" x14ac:dyDescent="0.2">
      <c r="A105" s="62">
        <f>SUM(Dessert!A6)</f>
        <v>3</v>
      </c>
      <c r="B105" s="63" t="s">
        <v>33</v>
      </c>
      <c r="C105" s="65" t="str">
        <f>Dessert!C6</f>
        <v>Wasser</v>
      </c>
      <c r="D105" s="65"/>
      <c r="E105" s="67"/>
    </row>
    <row r="106" spans="1:5" ht="11.25" customHeight="1" x14ac:dyDescent="0.2">
      <c r="A106" s="62">
        <f>SUM(Dessert!A7)</f>
        <v>6</v>
      </c>
      <c r="B106" s="63" t="str">
        <f>Dessert!B7</f>
        <v>EL</v>
      </c>
      <c r="C106" s="65" t="str">
        <f>Dessert!C7</f>
        <v>Zucker</v>
      </c>
      <c r="D106" s="65"/>
      <c r="E106" s="67"/>
    </row>
    <row r="107" spans="1:5" ht="11.25" customHeight="1" x14ac:dyDescent="0.2">
      <c r="A107" s="62">
        <f>SUM(Dessert!A8)</f>
        <v>0.5</v>
      </c>
      <c r="B107" s="63" t="str">
        <f>Dessert!B8</f>
        <v>stk</v>
      </c>
      <c r="C107" s="65" t="str">
        <f>Dessert!C8</f>
        <v>Vanillestängel, ausgeschabtes Mark</v>
      </c>
      <c r="D107" s="65"/>
      <c r="E107" s="67"/>
    </row>
    <row r="108" spans="1:5" ht="11.25" customHeight="1" x14ac:dyDescent="0.2">
      <c r="A108" s="62">
        <f>SUM(Dessert!A9)</f>
        <v>2</v>
      </c>
      <c r="B108" s="63" t="str">
        <f>Dessert!B9</f>
        <v>EL</v>
      </c>
      <c r="C108" s="65" t="str">
        <f>Dessert!C9</f>
        <v>Kirsch</v>
      </c>
      <c r="D108" s="65"/>
      <c r="E108" s="67"/>
    </row>
    <row r="109" spans="1:5" ht="11.25" customHeight="1" x14ac:dyDescent="0.2">
      <c r="A109" s="62">
        <f>SUM(Dessert!A10)</f>
        <v>4</v>
      </c>
      <c r="B109" s="63" t="str">
        <f>Dessert!B10</f>
        <v>stk</v>
      </c>
      <c r="C109" s="65" t="str">
        <f>Dessert!C10</f>
        <v>Meringques</v>
      </c>
      <c r="D109" s="65"/>
      <c r="E109" s="67"/>
    </row>
    <row r="110" spans="1:5" ht="11.25" customHeight="1" x14ac:dyDescent="0.2">
      <c r="A110" s="62">
        <f>SUM(Dessert!A11)</f>
        <v>1.25</v>
      </c>
      <c r="B110" s="63" t="str">
        <f>Dessert!B11</f>
        <v>dl</v>
      </c>
      <c r="C110" s="65" t="str">
        <f>Dessert!C11</f>
        <v>Rahm, steif geschlagen</v>
      </c>
      <c r="D110" s="65"/>
      <c r="E110" s="67"/>
    </row>
    <row r="111" spans="1:5" ht="11.25" customHeight="1" x14ac:dyDescent="0.2">
      <c r="A111" s="62">
        <f>SUM(Dessert!A12)</f>
        <v>0</v>
      </c>
      <c r="B111" s="63">
        <f>Dessert!B12</f>
        <v>0</v>
      </c>
      <c r="C111" s="65">
        <f>Dessert!C12</f>
        <v>0</v>
      </c>
      <c r="D111" s="65"/>
      <c r="E111" s="67"/>
    </row>
    <row r="112" spans="1:5" ht="11.25" customHeight="1" x14ac:dyDescent="0.2">
      <c r="A112" s="62">
        <f>SUM(Dessert!A13)</f>
        <v>0</v>
      </c>
      <c r="B112" s="63">
        <f>Dessert!B13</f>
        <v>0</v>
      </c>
      <c r="C112" s="65">
        <f>Dessert!C13</f>
        <v>0</v>
      </c>
      <c r="D112" s="65"/>
      <c r="E112" s="67"/>
    </row>
    <row r="113" spans="1:5" ht="11.25" customHeight="1" x14ac:dyDescent="0.2">
      <c r="A113" s="62">
        <f>SUM(Dessert!A14)</f>
        <v>0</v>
      </c>
      <c r="B113" s="63">
        <f>Dessert!B14</f>
        <v>0</v>
      </c>
      <c r="C113" s="65">
        <f>Dessert!C14</f>
        <v>0</v>
      </c>
      <c r="D113" s="65"/>
      <c r="E113" s="67"/>
    </row>
    <row r="114" spans="1:5" ht="11.25" customHeight="1" x14ac:dyDescent="0.2">
      <c r="A114" s="62">
        <f>SUM(Dessert!A15)</f>
        <v>0</v>
      </c>
      <c r="B114" s="63">
        <f>Dessert!B15</f>
        <v>0</v>
      </c>
      <c r="C114" s="65">
        <f>Dessert!C15</f>
        <v>0</v>
      </c>
      <c r="D114" s="65"/>
      <c r="E114" s="67"/>
    </row>
    <row r="115" spans="1:5" ht="11.25" customHeight="1" x14ac:dyDescent="0.2">
      <c r="A115" s="62">
        <f>SUM(Dessert!A16)</f>
        <v>0</v>
      </c>
      <c r="B115" s="63">
        <f>Dessert!B16</f>
        <v>0</v>
      </c>
      <c r="C115" s="65">
        <f>Dessert!C16</f>
        <v>0</v>
      </c>
      <c r="D115" s="65"/>
      <c r="E115" s="67"/>
    </row>
    <row r="116" spans="1:5" ht="11.25" customHeight="1" x14ac:dyDescent="0.2">
      <c r="A116" s="62">
        <f>SUM(Dessert!A17)</f>
        <v>0</v>
      </c>
      <c r="B116" s="63">
        <f>Dessert!B17</f>
        <v>0</v>
      </c>
      <c r="C116" s="65">
        <f>Dessert!C17</f>
        <v>0</v>
      </c>
      <c r="D116" s="65"/>
      <c r="E116" s="67"/>
    </row>
    <row r="117" spans="1:5" ht="11.25" customHeight="1" x14ac:dyDescent="0.2">
      <c r="A117" s="62">
        <f>SUM(Dessert!A18)</f>
        <v>0</v>
      </c>
      <c r="B117" s="63">
        <f>Dessert!B18</f>
        <v>0</v>
      </c>
      <c r="C117" s="65">
        <f>Dessert!C18</f>
        <v>0</v>
      </c>
      <c r="D117" s="65"/>
      <c r="E117" s="67"/>
    </row>
    <row r="118" spans="1:5" ht="11.25" customHeight="1" x14ac:dyDescent="0.2">
      <c r="A118" s="62">
        <f>SUM(Dessert!A21)</f>
        <v>0</v>
      </c>
      <c r="B118" s="63">
        <f>Dessert!B21</f>
        <v>0</v>
      </c>
      <c r="C118" s="65">
        <f>Dessert!C21</f>
        <v>0</v>
      </c>
      <c r="D118" s="65"/>
      <c r="E118" s="67"/>
    </row>
    <row r="119" spans="1:5" ht="11.25" customHeight="1" x14ac:dyDescent="0.2">
      <c r="A119" s="62">
        <f>SUM(Dessert!A22)</f>
        <v>0</v>
      </c>
      <c r="B119" s="63">
        <f>Dessert!B22</f>
        <v>0</v>
      </c>
      <c r="C119" s="65">
        <f>Dessert!C22</f>
        <v>0</v>
      </c>
      <c r="D119" s="65"/>
      <c r="E119" s="67"/>
    </row>
    <row r="120" spans="1:5" ht="11.25" customHeight="1" x14ac:dyDescent="0.2">
      <c r="A120" s="62">
        <f>SUM(Dessert!A23)</f>
        <v>0</v>
      </c>
      <c r="B120" s="63">
        <f>Dessert!B23</f>
        <v>0</v>
      </c>
      <c r="C120" s="65">
        <f>Dessert!C23</f>
        <v>0</v>
      </c>
      <c r="D120" s="65"/>
      <c r="E120" s="67"/>
    </row>
    <row r="121" spans="1:5" ht="11.25" customHeight="1" x14ac:dyDescent="0.2">
      <c r="A121" s="62">
        <f>SUM(Dessert!A24)</f>
        <v>0</v>
      </c>
      <c r="B121" s="63">
        <f>Dessert!B24</f>
        <v>0</v>
      </c>
      <c r="C121" s="65">
        <f>Dessert!C24</f>
        <v>0</v>
      </c>
      <c r="D121" s="65"/>
      <c r="E121" s="67"/>
    </row>
    <row r="122" spans="1:5" ht="11.25" customHeight="1" x14ac:dyDescent="0.2">
      <c r="A122" s="62">
        <f>SUM(Dessert!A25)</f>
        <v>0</v>
      </c>
      <c r="B122" s="63">
        <f>Dessert!B25</f>
        <v>0</v>
      </c>
      <c r="C122" s="65">
        <f>Dessert!C25</f>
        <v>0</v>
      </c>
      <c r="D122" s="65"/>
      <c r="E122" s="67"/>
    </row>
    <row r="123" spans="1:5" ht="11.25" customHeight="1" x14ac:dyDescent="0.2">
      <c r="A123" s="62">
        <f>SUM(Dessert!A26)</f>
        <v>0</v>
      </c>
      <c r="B123" s="63">
        <f>Dessert!B26</f>
        <v>0</v>
      </c>
      <c r="C123" s="65">
        <f>Dessert!C26</f>
        <v>0</v>
      </c>
      <c r="D123" s="65"/>
      <c r="E123" s="67"/>
    </row>
    <row r="124" spans="1:5" ht="11.25" customHeight="1" x14ac:dyDescent="0.2">
      <c r="A124" s="62">
        <f>SUM(Dessert!A27)</f>
        <v>0</v>
      </c>
      <c r="B124" s="63">
        <f>Dessert!B27</f>
        <v>0</v>
      </c>
      <c r="C124" s="65">
        <f>Dessert!C27</f>
        <v>0</v>
      </c>
      <c r="D124" s="65"/>
      <c r="E124" s="67"/>
    </row>
    <row r="125" spans="1:5" ht="11.25" customHeight="1" x14ac:dyDescent="0.2">
      <c r="A125" s="62">
        <f>SUM(Dessert!A28)</f>
        <v>0</v>
      </c>
      <c r="B125" s="63">
        <f>Dessert!B28</f>
        <v>0</v>
      </c>
      <c r="C125" s="65">
        <f>Dessert!C28</f>
        <v>0</v>
      </c>
      <c r="D125" s="65"/>
      <c r="E125" s="67"/>
    </row>
    <row r="126" spans="1:5" ht="11.25" customHeight="1" x14ac:dyDescent="0.2">
      <c r="A126" s="62">
        <f>SUM(Dessert!A29)</f>
        <v>0</v>
      </c>
      <c r="B126" s="63">
        <f>Dessert!B29</f>
        <v>0</v>
      </c>
      <c r="C126" s="65">
        <f>Dessert!C29</f>
        <v>0</v>
      </c>
      <c r="D126" s="65"/>
      <c r="E126" s="67"/>
    </row>
    <row r="127" spans="1:5" ht="11.25" customHeight="1" x14ac:dyDescent="0.2">
      <c r="A127" s="62">
        <f>SUM(Dessert!A30)</f>
        <v>0</v>
      </c>
      <c r="B127" s="63">
        <f>Dessert!B30</f>
        <v>0</v>
      </c>
      <c r="C127" s="65">
        <f>Dessert!C30</f>
        <v>0</v>
      </c>
      <c r="D127" s="65"/>
      <c r="E127" s="67"/>
    </row>
    <row r="128" spans="1:5" ht="11.25" customHeight="1" x14ac:dyDescent="0.2">
      <c r="A128" s="62">
        <f>SUM(Dessert!A31)</f>
        <v>0</v>
      </c>
      <c r="B128" s="63">
        <f>Dessert!B31</f>
        <v>0</v>
      </c>
      <c r="C128" s="65">
        <f>Dessert!C31</f>
        <v>0</v>
      </c>
      <c r="D128" s="65"/>
      <c r="E128" s="67"/>
    </row>
    <row r="129" spans="1:5" ht="11.25" customHeight="1" x14ac:dyDescent="0.2">
      <c r="A129" s="62">
        <f>SUM(Dessert!A32)</f>
        <v>0</v>
      </c>
      <c r="B129" s="63">
        <f>Dessert!B32</f>
        <v>0</v>
      </c>
      <c r="C129" s="65">
        <f>Dessert!C32</f>
        <v>0</v>
      </c>
      <c r="D129" s="65"/>
      <c r="E129" s="67"/>
    </row>
    <row r="130" spans="1:5" ht="11.25" customHeight="1" x14ac:dyDescent="0.2">
      <c r="A130" s="62">
        <f>SUM(Dessert!A33)</f>
        <v>0</v>
      </c>
      <c r="B130" s="63">
        <f>Dessert!B33</f>
        <v>0</v>
      </c>
      <c r="C130" s="65">
        <f>Dessert!C33</f>
        <v>0</v>
      </c>
      <c r="D130" s="65"/>
      <c r="E130" s="67"/>
    </row>
  </sheetData>
  <mergeCells count="1">
    <mergeCell ref="G3:L20"/>
  </mergeCells>
  <phoneticPr fontId="0" type="noConversion"/>
  <pageMargins left="0.58333333333333337" right="0.23" top="0.625" bottom="0.32291666666666669" header="0.25" footer="0.19685039370078741"/>
  <pageSetup paperSize="9" scale="93" orientation="portrait" r:id="rId1"/>
  <headerFooter alignWithMargins="0">
    <oddFooter>&amp;R&amp;8 7_HKZ/&amp;F/&amp;A/&amp;D</oddFooter>
  </headerFooter>
  <rowBreaks count="2" manualBreakCount="2">
    <brk id="75" max="4" man="1"/>
    <brk id="131" max="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Menu</vt:lpstr>
      <vt:lpstr>Vorspeise 1</vt:lpstr>
      <vt:lpstr>Vorspeise 2</vt:lpstr>
      <vt:lpstr>Hauptgang</vt:lpstr>
      <vt:lpstr>Beilage</vt:lpstr>
      <vt:lpstr>Dessert</vt:lpstr>
      <vt:lpstr>Einkaufsliste</vt:lpstr>
      <vt:lpstr>Beilage!Druckbereich</vt:lpstr>
      <vt:lpstr>Dessert!Druckbereich</vt:lpstr>
      <vt:lpstr>Einkaufsliste!Druckbereich</vt:lpstr>
      <vt:lpstr>Hauptgang!Druckbereich</vt:lpstr>
      <vt:lpstr>Menu!Druckbereich</vt:lpstr>
      <vt:lpstr>'Vorspeise 1'!Druckbereich</vt:lpstr>
      <vt:lpstr>'Vorspeise 2'!Druckbereich</vt:lpstr>
    </vt:vector>
  </TitlesOfParts>
  <Company>Migros Luzern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Filiale MR Metalli</dc:creator>
  <cp:lastModifiedBy>René Thoma</cp:lastModifiedBy>
  <cp:lastPrinted>2014-12-15T07:40:02Z</cp:lastPrinted>
  <dcterms:created xsi:type="dcterms:W3CDTF">1999-10-19T11:12:44Z</dcterms:created>
  <dcterms:modified xsi:type="dcterms:W3CDTF">2015-04-06T15:18:56Z</dcterms:modified>
</cp:coreProperties>
</file>