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showObjects="placeholders" defaultThemeVersion="124226"/>
  <mc:AlternateContent xmlns:mc="http://schemas.openxmlformats.org/markup-compatibility/2006">
    <mc:Choice Requires="x15">
      <x15ac:absPath xmlns:x15ac="http://schemas.microsoft.com/office/spreadsheetml/2010/11/ac" url="C:\Users\Stadionrestaurant\Downloads\"/>
    </mc:Choice>
  </mc:AlternateContent>
  <xr:revisionPtr revIDLastSave="0" documentId="13_ncr:1_{00719CF6-466B-4230-A6DB-2C00CF239FB8}" xr6:coauthVersionLast="47" xr6:coauthVersionMax="47" xr10:uidLastSave="{00000000-0000-0000-0000-000000000000}"/>
  <bookViews>
    <workbookView xWindow="-120" yWindow="-120" windowWidth="20730" windowHeight="11160" tabRatio="676" firstSheet="2" activeTab="3" xr2:uid="{00000000-000D-0000-FFFF-FFFF00000000}"/>
  </bookViews>
  <sheets>
    <sheet name="Menu" sheetId="50625" r:id="rId1"/>
    <sheet name="Vorspeise 1" sheetId="50616" r:id="rId2"/>
    <sheet name="Vorspeise 2" sheetId="50619" r:id="rId3"/>
    <sheet name="Hauptgang" sheetId="50620" r:id="rId4"/>
    <sheet name="Beilage1" sheetId="50626" r:id="rId5"/>
    <sheet name="Beilage2" sheetId="50628" r:id="rId6"/>
    <sheet name="Dessert" sheetId="50621" r:id="rId7"/>
    <sheet name="Diverses" sheetId="50629" r:id="rId8"/>
    <sheet name="Einkaufsliste" sheetId="50622" r:id="rId9"/>
    <sheet name="Tabelle1" sheetId="50630" r:id="rId10"/>
  </sheets>
  <definedNames>
    <definedName name="_xlnm.Print_Area" localSheetId="4">Beilage1!$A$1:$F$32</definedName>
    <definedName name="_xlnm.Print_Area" localSheetId="5">Beilage2!$A$1:$F$32</definedName>
    <definedName name="_xlnm.Print_Area" localSheetId="6">Dessert!$A$1:$F$37</definedName>
    <definedName name="_xlnm.Print_Area" localSheetId="7">Diverses!$A$1:$F$29</definedName>
    <definedName name="_xlnm.Print_Area" localSheetId="8">Einkaufsliste!$A$1:$E$121</definedName>
    <definedName name="_xlnm.Print_Area" localSheetId="3">Hauptgang!$A$1:$F$44</definedName>
    <definedName name="_xlnm.Print_Area" localSheetId="0">Menu!$A$1:$B$17</definedName>
    <definedName name="_xlnm.Print_Area" localSheetId="1">'Vorspeise 1'!$A$1:$F$30</definedName>
    <definedName name="_xlnm.Print_Area" localSheetId="2">'Vorspeise 2'!$A$1:$F$32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50620" l="1"/>
  <c r="B24" i="50622"/>
  <c r="C24" i="50622"/>
  <c r="B25" i="50622"/>
  <c r="C25" i="50622"/>
  <c r="B26" i="50622"/>
  <c r="C26" i="50622"/>
  <c r="B27" i="50622"/>
  <c r="C27" i="50622"/>
  <c r="B28" i="50622"/>
  <c r="C28" i="50622"/>
  <c r="B29" i="50622"/>
  <c r="C29" i="50622"/>
  <c r="B30" i="50622"/>
  <c r="C30" i="50622"/>
  <c r="B31" i="50622"/>
  <c r="C31" i="50622"/>
  <c r="B32" i="50622"/>
  <c r="C32" i="50622"/>
  <c r="B33" i="50622"/>
  <c r="C33" i="50622"/>
  <c r="B34" i="50622"/>
  <c r="C34" i="50622"/>
  <c r="B35" i="50622"/>
  <c r="C35" i="50622"/>
  <c r="B36" i="50622"/>
  <c r="C36" i="50622"/>
  <c r="B37" i="50622"/>
  <c r="C37" i="50622"/>
  <c r="D23" i="50622"/>
  <c r="C23" i="50622"/>
  <c r="B23" i="50622"/>
  <c r="B6" i="50622"/>
  <c r="C6" i="50622"/>
  <c r="B7" i="50622"/>
  <c r="C7" i="50622"/>
  <c r="B8" i="50622"/>
  <c r="C8" i="50622"/>
  <c r="B9" i="50622"/>
  <c r="C9" i="50622"/>
  <c r="B10" i="50622"/>
  <c r="C10" i="50622"/>
  <c r="B11" i="50622"/>
  <c r="C11" i="50622"/>
  <c r="B12" i="50622"/>
  <c r="C12" i="50622"/>
  <c r="B13" i="50622"/>
  <c r="C13" i="50622"/>
  <c r="B14" i="50622"/>
  <c r="C14" i="50622"/>
  <c r="B15" i="50622"/>
  <c r="C15" i="50622"/>
  <c r="B16" i="50622"/>
  <c r="C16" i="50622"/>
  <c r="B17" i="50622"/>
  <c r="C17" i="50622"/>
  <c r="B18" i="50622"/>
  <c r="C18" i="50622"/>
  <c r="B19" i="50622"/>
  <c r="C19" i="50622"/>
  <c r="B20" i="50622"/>
  <c r="C20" i="50622"/>
  <c r="A21" i="50622"/>
  <c r="B21" i="50622"/>
  <c r="C21" i="50622"/>
  <c r="D4" i="50622"/>
  <c r="C4" i="50622"/>
  <c r="B4" i="50622"/>
  <c r="B107" i="50622"/>
  <c r="C107" i="50622"/>
  <c r="D107" i="50622"/>
  <c r="B108" i="50622"/>
  <c r="C108" i="50622"/>
  <c r="D108" i="50622"/>
  <c r="B109" i="50622"/>
  <c r="C109" i="50622"/>
  <c r="D109" i="50622"/>
  <c r="B110" i="50622"/>
  <c r="C110" i="50622"/>
  <c r="D110" i="50622"/>
  <c r="B111" i="50622"/>
  <c r="C111" i="50622"/>
  <c r="D111" i="50622"/>
  <c r="B112" i="50622"/>
  <c r="C112" i="50622"/>
  <c r="D112" i="50622"/>
  <c r="B113" i="50622"/>
  <c r="C113" i="50622"/>
  <c r="D113" i="50622"/>
  <c r="B114" i="50622"/>
  <c r="C114" i="50622"/>
  <c r="D114" i="50622"/>
  <c r="B115" i="50622"/>
  <c r="C115" i="50622"/>
  <c r="D115" i="50622"/>
  <c r="B116" i="50622"/>
  <c r="C116" i="50622"/>
  <c r="D116" i="50622"/>
  <c r="B98" i="50622"/>
  <c r="C98" i="50622"/>
  <c r="D98" i="50622"/>
  <c r="B99" i="50622"/>
  <c r="C99" i="50622"/>
  <c r="D99" i="50622"/>
  <c r="B100" i="50622"/>
  <c r="C100" i="50622"/>
  <c r="D100" i="50622"/>
  <c r="B101" i="50622"/>
  <c r="C101" i="50622"/>
  <c r="D101" i="50622"/>
  <c r="B102" i="50622"/>
  <c r="C102" i="50622"/>
  <c r="D102" i="50622"/>
  <c r="B103" i="50622"/>
  <c r="C103" i="50622"/>
  <c r="D103" i="50622"/>
  <c r="A104" i="50622"/>
  <c r="B104" i="50622"/>
  <c r="C104" i="50622"/>
  <c r="D104" i="50622"/>
  <c r="A105" i="50622"/>
  <c r="B105" i="50622"/>
  <c r="C105" i="50622"/>
  <c r="D105" i="50622"/>
  <c r="B83" i="50622"/>
  <c r="C83" i="50622"/>
  <c r="D83" i="50622"/>
  <c r="B58" i="50622"/>
  <c r="C58" i="50622"/>
  <c r="D58" i="50622"/>
  <c r="B59" i="50622"/>
  <c r="C59" i="50622"/>
  <c r="D59" i="50622"/>
  <c r="B60" i="50622"/>
  <c r="C60" i="50622"/>
  <c r="D60" i="50622"/>
  <c r="B61" i="50622"/>
  <c r="C61" i="50622"/>
  <c r="D61" i="50622"/>
  <c r="B62" i="50622"/>
  <c r="C62" i="50622"/>
  <c r="D62" i="50622"/>
  <c r="B63" i="50622"/>
  <c r="C63" i="50622"/>
  <c r="D63" i="50622"/>
  <c r="B64" i="50622"/>
  <c r="C64" i="50622"/>
  <c r="D64" i="50622"/>
  <c r="B65" i="50622"/>
  <c r="C65" i="50622"/>
  <c r="D65" i="50622"/>
  <c r="B66" i="50622"/>
  <c r="C66" i="50622"/>
  <c r="D66" i="50622"/>
  <c r="A67" i="50622"/>
  <c r="B67" i="50622"/>
  <c r="C67" i="50622"/>
  <c r="D67" i="50622"/>
  <c r="A68" i="50622"/>
  <c r="B68" i="50622"/>
  <c r="C68" i="50622"/>
  <c r="D68" i="50622"/>
  <c r="B57" i="50622"/>
  <c r="C57" i="50622"/>
  <c r="D57" i="50622"/>
  <c r="J9" i="50619"/>
  <c r="J8" i="50619"/>
  <c r="J7" i="50619"/>
  <c r="J6" i="50619"/>
  <c r="J5" i="50619"/>
  <c r="J10" i="50619"/>
  <c r="J12" i="50619"/>
  <c r="J13" i="50619"/>
  <c r="J14" i="50619"/>
  <c r="J15" i="50619"/>
  <c r="J16" i="50619"/>
  <c r="J17" i="50619"/>
  <c r="J18" i="50619"/>
  <c r="B41" i="50622"/>
  <c r="C41" i="50622"/>
  <c r="D41" i="50622"/>
  <c r="B42" i="50622"/>
  <c r="C42" i="50622"/>
  <c r="D42" i="50622"/>
  <c r="B43" i="50622"/>
  <c r="C43" i="50622"/>
  <c r="D43" i="50622"/>
  <c r="B44" i="50622"/>
  <c r="C44" i="50622"/>
  <c r="D44" i="50622"/>
  <c r="B45" i="50622"/>
  <c r="C45" i="50622"/>
  <c r="D45" i="50622"/>
  <c r="B46" i="50622"/>
  <c r="C46" i="50622"/>
  <c r="D46" i="50622"/>
  <c r="B47" i="50622"/>
  <c r="C47" i="50622"/>
  <c r="D47" i="50622"/>
  <c r="B48" i="50622"/>
  <c r="C48" i="50622"/>
  <c r="D48" i="50622"/>
  <c r="B49" i="50622"/>
  <c r="C49" i="50622"/>
  <c r="D49" i="50622"/>
  <c r="B50" i="50622"/>
  <c r="C50" i="50622"/>
  <c r="D50" i="50622"/>
  <c r="B51" i="50622"/>
  <c r="C51" i="50622"/>
  <c r="D51" i="50622"/>
  <c r="B52" i="50622"/>
  <c r="C52" i="50622"/>
  <c r="D52" i="50622"/>
  <c r="B53" i="50622"/>
  <c r="C53" i="50622"/>
  <c r="D53" i="50622"/>
  <c r="B54" i="50622"/>
  <c r="C54" i="50622"/>
  <c r="D54" i="50622"/>
  <c r="B55" i="50622"/>
  <c r="C55" i="50622"/>
  <c r="D55" i="50622"/>
  <c r="B56" i="50622"/>
  <c r="C56" i="50622"/>
  <c r="D56" i="50622"/>
  <c r="D25" i="50622"/>
  <c r="D26" i="50622"/>
  <c r="D27" i="50622"/>
  <c r="D28" i="50622"/>
  <c r="D29" i="50622"/>
  <c r="D30" i="50622"/>
  <c r="D31" i="50622"/>
  <c r="D32" i="50622"/>
  <c r="D33" i="50622"/>
  <c r="D34" i="50622"/>
  <c r="D35" i="50622"/>
  <c r="D36" i="50622"/>
  <c r="D37" i="50622"/>
  <c r="A38" i="50622"/>
  <c r="B38" i="50622"/>
  <c r="C38" i="50622"/>
  <c r="D38" i="50622"/>
  <c r="D7" i="50622"/>
  <c r="D8" i="50622"/>
  <c r="D9" i="50622"/>
  <c r="D10" i="50622"/>
  <c r="D11" i="50622"/>
  <c r="D12" i="50622"/>
  <c r="D13" i="50622"/>
  <c r="D14" i="50622"/>
  <c r="D15" i="50622"/>
  <c r="D16" i="50622"/>
  <c r="D17" i="50622"/>
  <c r="D18" i="50622"/>
  <c r="D19" i="50622"/>
  <c r="D20" i="50622"/>
  <c r="D21" i="50622"/>
  <c r="J4" i="50628"/>
  <c r="J15" i="50621"/>
  <c r="J16" i="50621"/>
  <c r="J17" i="50621"/>
  <c r="J18" i="50621"/>
  <c r="J19" i="50621"/>
  <c r="J25" i="50621"/>
  <c r="J24" i="50620"/>
  <c r="J25" i="50620"/>
  <c r="J26" i="50620"/>
  <c r="J27" i="50620"/>
  <c r="J28" i="50620"/>
  <c r="J22" i="50620"/>
  <c r="J21" i="50620"/>
  <c r="J20" i="50620"/>
  <c r="J19" i="50620"/>
  <c r="J12" i="50616"/>
  <c r="D87" i="50622"/>
  <c r="D88" i="50622"/>
  <c r="D89" i="50622"/>
  <c r="D90" i="50622"/>
  <c r="D91" i="50622"/>
  <c r="D92" i="50622"/>
  <c r="D93" i="50622"/>
  <c r="D94" i="50622"/>
  <c r="D95" i="50622"/>
  <c r="D96" i="50622"/>
  <c r="D97" i="50622"/>
  <c r="D86" i="50622"/>
  <c r="D75" i="50622"/>
  <c r="D76" i="50622"/>
  <c r="D77" i="50622"/>
  <c r="D78" i="50622"/>
  <c r="D79" i="50622"/>
  <c r="D80" i="50622"/>
  <c r="D81" i="50622"/>
  <c r="D82" i="50622"/>
  <c r="D84" i="50622"/>
  <c r="D74" i="50622"/>
  <c r="D71" i="50622"/>
  <c r="D72" i="50622"/>
  <c r="D70" i="50622"/>
  <c r="D40" i="50622"/>
  <c r="D24" i="50622"/>
  <c r="D6" i="50622"/>
  <c r="D5" i="50622"/>
  <c r="B117" i="50622" l="1"/>
  <c r="C117" i="50622"/>
  <c r="D117" i="50622"/>
  <c r="B118" i="50622"/>
  <c r="C118" i="50622"/>
  <c r="D118" i="50622"/>
  <c r="B75" i="50622"/>
  <c r="C75" i="50622"/>
  <c r="B76" i="50622"/>
  <c r="C76" i="50622"/>
  <c r="B77" i="50622"/>
  <c r="C77" i="50622"/>
  <c r="B78" i="50622"/>
  <c r="C78" i="50622"/>
  <c r="B79" i="50622"/>
  <c r="C79" i="50622"/>
  <c r="B80" i="50622"/>
  <c r="C80" i="50622"/>
  <c r="B81" i="50622"/>
  <c r="C81" i="50622"/>
  <c r="B82" i="50622"/>
  <c r="C82" i="50622"/>
  <c r="B84" i="50622"/>
  <c r="C84" i="50622"/>
  <c r="C74" i="50622"/>
  <c r="B74" i="50622"/>
  <c r="B5" i="50622"/>
  <c r="A2" i="50629"/>
  <c r="A2" i="50621"/>
  <c r="A2" i="50628"/>
  <c r="A73" i="50622" s="1"/>
  <c r="A2" i="50620"/>
  <c r="A2" i="50616"/>
  <c r="A2" i="50619" s="1"/>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F2" i="50628"/>
  <c r="F1" i="50628"/>
  <c r="A20" i="50628" l="1"/>
  <c r="A8" i="50628"/>
  <c r="A4" i="50628"/>
  <c r="A19" i="50628"/>
  <c r="A7" i="50628"/>
  <c r="A17" i="50628"/>
  <c r="A14" i="50628"/>
  <c r="A10" i="50628"/>
  <c r="A18" i="50628"/>
  <c r="A6" i="50628"/>
  <c r="A9" i="50628"/>
  <c r="A16" i="50628"/>
  <c r="A5" i="50628"/>
  <c r="A15" i="50628"/>
  <c r="A13" i="50628"/>
  <c r="A83" i="50622" s="1"/>
  <c r="A12" i="50628"/>
  <c r="A11" i="50628"/>
  <c r="A5" i="50629"/>
  <c r="A108" i="50622" s="1"/>
  <c r="A8" i="50629"/>
  <c r="A111" i="50622" s="1"/>
  <c r="A17" i="50629"/>
  <c r="A115" i="50622" s="1"/>
  <c r="A12" i="50629"/>
  <c r="A19" i="50629"/>
  <c r="A13" i="50629"/>
  <c r="A18" i="50629"/>
  <c r="A116" i="50622" s="1"/>
  <c r="A6" i="50629"/>
  <c r="A109" i="50622" s="1"/>
  <c r="A7" i="50629"/>
  <c r="A110" i="50622" s="1"/>
  <c r="A16" i="50629"/>
  <c r="A114" i="50622" s="1"/>
  <c r="A11" i="50629"/>
  <c r="A14" i="50629"/>
  <c r="A4" i="50629"/>
  <c r="A107" i="50622" s="1"/>
  <c r="A9" i="50629"/>
  <c r="A112" i="50622" s="1"/>
  <c r="A20" i="50629"/>
  <c r="A10" i="50629"/>
  <c r="A15" i="50629"/>
  <c r="A113" i="50622" s="1"/>
  <c r="J26" i="50621"/>
  <c r="J27" i="50621"/>
  <c r="J18" i="50626"/>
  <c r="J19" i="50626"/>
  <c r="J18" i="50620"/>
  <c r="J29" i="50620"/>
  <c r="J5" i="50616"/>
  <c r="J6" i="50616"/>
  <c r="J7" i="50616"/>
  <c r="J8" i="50616"/>
  <c r="J9" i="50616"/>
  <c r="J10" i="50616"/>
  <c r="J11" i="50616"/>
  <c r="J13" i="50616"/>
  <c r="J14" i="50616"/>
  <c r="J15" i="50616"/>
  <c r="J16" i="50616"/>
  <c r="J17" i="50616"/>
  <c r="J18" i="50616"/>
  <c r="F4" i="50629" l="1"/>
  <c r="F14" i="50629"/>
  <c r="F17" i="50629"/>
  <c r="F16" i="50629"/>
  <c r="F9" i="50629"/>
  <c r="F18" i="50629"/>
  <c r="F19" i="50629"/>
  <c r="A117" i="50622"/>
  <c r="F11" i="50629"/>
  <c r="F8" i="50629"/>
  <c r="F7" i="50629"/>
  <c r="F5" i="50629"/>
  <c r="F13" i="50629"/>
  <c r="F12" i="50629"/>
  <c r="F15" i="50629"/>
  <c r="F10" i="50629"/>
  <c r="F20" i="50629"/>
  <c r="A118" i="50622"/>
  <c r="F6" i="50629"/>
  <c r="F4" i="50628"/>
  <c r="A74" i="50622"/>
  <c r="F20" i="50628"/>
  <c r="A84" i="50622"/>
  <c r="F10" i="50628"/>
  <c r="A80" i="50622"/>
  <c r="F15" i="50628"/>
  <c r="F12" i="50628"/>
  <c r="A82" i="50622"/>
  <c r="F13" i="50628"/>
  <c r="F8" i="50628"/>
  <c r="A78" i="50622"/>
  <c r="F17" i="50628"/>
  <c r="F6" i="50628"/>
  <c r="A76" i="50622"/>
  <c r="F14" i="50628"/>
  <c r="F9" i="50628"/>
  <c r="A79" i="50622"/>
  <c r="F19" i="50628"/>
  <c r="F11" i="50628"/>
  <c r="A81" i="50622"/>
  <c r="F5" i="50628"/>
  <c r="A75" i="50622"/>
  <c r="F7" i="50628"/>
  <c r="A77" i="50622"/>
  <c r="F18" i="50628"/>
  <c r="F16" i="50628"/>
  <c r="B72" i="50622"/>
  <c r="C72" i="50622"/>
  <c r="F2" i="50621"/>
  <c r="A119" i="50622"/>
  <c r="J19" i="50616"/>
  <c r="J19" i="50619"/>
  <c r="B119" i="50622"/>
  <c r="C119" i="50622"/>
  <c r="A120" i="50622"/>
  <c r="B120" i="50622"/>
  <c r="C120" i="50622"/>
  <c r="F2" i="50626"/>
  <c r="F2" i="50619"/>
  <c r="F2" i="50616"/>
  <c r="F1" i="50621"/>
  <c r="D1" i="50622" s="1"/>
  <c r="J20" i="50619"/>
  <c r="J5" i="50626"/>
  <c r="B71" i="50622"/>
  <c r="C71" i="50622"/>
  <c r="J6" i="50626"/>
  <c r="J7" i="50626"/>
  <c r="J8" i="50626"/>
  <c r="J9" i="50626"/>
  <c r="J10" i="50626"/>
  <c r="J11" i="50626"/>
  <c r="J12" i="50626"/>
  <c r="J13" i="50626"/>
  <c r="J14" i="50626"/>
  <c r="J15" i="50626"/>
  <c r="J16" i="50626"/>
  <c r="J17" i="50626"/>
  <c r="J20" i="50626"/>
  <c r="B70" i="50622"/>
  <c r="C70" i="50622"/>
  <c r="J4" i="50626"/>
  <c r="J20" i="50616"/>
  <c r="A69" i="50622"/>
  <c r="J14" i="50620"/>
  <c r="J12" i="50620"/>
  <c r="J11" i="50620"/>
  <c r="J10" i="50620"/>
  <c r="J9" i="50620"/>
  <c r="J8" i="50620"/>
  <c r="J7" i="50620"/>
  <c r="J6" i="50620"/>
  <c r="J5" i="50620"/>
  <c r="J4" i="50620"/>
  <c r="F1" i="50626"/>
  <c r="A22" i="50622"/>
  <c r="J15" i="50620"/>
  <c r="J16" i="50620"/>
  <c r="J17" i="50620"/>
  <c r="J30" i="50620"/>
  <c r="C87" i="50622"/>
  <c r="C88" i="50622"/>
  <c r="C89" i="50622"/>
  <c r="C90" i="50622"/>
  <c r="C91" i="50622"/>
  <c r="C92" i="50622"/>
  <c r="C93" i="50622"/>
  <c r="C94" i="50622"/>
  <c r="C95" i="50622"/>
  <c r="C96" i="50622"/>
  <c r="C97" i="50622"/>
  <c r="C86" i="50622"/>
  <c r="J5" i="50621"/>
  <c r="F1" i="50619"/>
  <c r="F1" i="50620"/>
  <c r="F1" i="50616"/>
  <c r="A85" i="50622"/>
  <c r="A39" i="50622"/>
  <c r="A3" i="50622"/>
  <c r="B87" i="50622"/>
  <c r="B88" i="50622"/>
  <c r="B89" i="50622"/>
  <c r="B90" i="50622"/>
  <c r="B91" i="50622"/>
  <c r="B92" i="50622"/>
  <c r="B93" i="50622"/>
  <c r="B94" i="50622"/>
  <c r="B95" i="50622"/>
  <c r="B96" i="50622"/>
  <c r="B97" i="50622"/>
  <c r="J13" i="50620"/>
  <c r="J4" i="50621"/>
  <c r="J6" i="50621"/>
  <c r="J7" i="50621"/>
  <c r="J8" i="50621"/>
  <c r="B40" i="50622"/>
  <c r="B86" i="50622"/>
  <c r="J9" i="50621"/>
  <c r="C40" i="50622"/>
  <c r="C5" i="50622"/>
  <c r="J10" i="50621"/>
  <c r="J11" i="50621"/>
  <c r="J12" i="50621"/>
  <c r="J13" i="50621"/>
  <c r="J20" i="50621"/>
  <c r="J21" i="50621"/>
  <c r="J22" i="50621"/>
  <c r="J23" i="50621"/>
  <c r="J24" i="50621"/>
  <c r="A4" i="50626" l="1"/>
  <c r="A70" i="50622" s="1"/>
  <c r="A27" i="50621"/>
  <c r="A103" i="50622" s="1"/>
  <c r="A15" i="50621"/>
  <c r="A24" i="50621"/>
  <c r="A100" i="50622" s="1"/>
  <c r="A21" i="50621"/>
  <c r="A5" i="50621"/>
  <c r="A87" i="50622" s="1"/>
  <c r="A26" i="50621"/>
  <c r="A102" i="50622" s="1"/>
  <c r="A14" i="50621"/>
  <c r="A10" i="50621"/>
  <c r="A92" i="50622" s="1"/>
  <c r="A25" i="50621"/>
  <c r="A13" i="50621"/>
  <c r="F13" i="50621" s="1"/>
  <c r="A12" i="50621"/>
  <c r="A94" i="50622" s="1"/>
  <c r="A4" i="50621"/>
  <c r="A86" i="50622" s="1"/>
  <c r="A23" i="50621"/>
  <c r="A99" i="50622" s="1"/>
  <c r="A11" i="50621"/>
  <c r="A93" i="50622" s="1"/>
  <c r="A22" i="50621"/>
  <c r="A98" i="50622" s="1"/>
  <c r="A9" i="50621"/>
  <c r="A17" i="50621"/>
  <c r="A20" i="50621"/>
  <c r="A96" i="50622" s="1"/>
  <c r="A8" i="50621"/>
  <c r="A90" i="50622" s="1"/>
  <c r="A19" i="50621"/>
  <c r="A7" i="50621"/>
  <c r="A89" i="50622" s="1"/>
  <c r="A18" i="50621"/>
  <c r="A6" i="50621"/>
  <c r="A88" i="50622" s="1"/>
  <c r="A16" i="50621"/>
  <c r="A19" i="50619"/>
  <c r="A7" i="50619"/>
  <c r="A26" i="50622" s="1"/>
  <c r="A10" i="50619"/>
  <c r="A29" i="50622" s="1"/>
  <c r="A9" i="50619"/>
  <c r="A28" i="50622" s="1"/>
  <c r="A20" i="50619"/>
  <c r="A18" i="50619"/>
  <c r="A37" i="50622" s="1"/>
  <c r="A6" i="50619"/>
  <c r="A25" i="50622" s="1"/>
  <c r="A4" i="50619"/>
  <c r="A23" i="50622" s="1"/>
  <c r="A17" i="50619"/>
  <c r="A5" i="50619"/>
  <c r="A16" i="50619"/>
  <c r="A35" i="50622" s="1"/>
  <c r="A15" i="50619"/>
  <c r="A34" i="50622" s="1"/>
  <c r="A14" i="50619"/>
  <c r="A33" i="50622" s="1"/>
  <c r="A13" i="50619"/>
  <c r="A32" i="50622" s="1"/>
  <c r="A12" i="50619"/>
  <c r="A31" i="50622" s="1"/>
  <c r="A11" i="50619"/>
  <c r="A30" i="50622" s="1"/>
  <c r="A8" i="50619"/>
  <c r="A27" i="50622" s="1"/>
  <c r="A12" i="50620"/>
  <c r="A48" i="50622" s="1"/>
  <c r="A24" i="50620"/>
  <c r="A60" i="50622" s="1"/>
  <c r="A17" i="50620"/>
  <c r="A53" i="50622" s="1"/>
  <c r="A13" i="50620"/>
  <c r="A49" i="50622" s="1"/>
  <c r="A25" i="50620"/>
  <c r="A61" i="50622" s="1"/>
  <c r="A15" i="50620"/>
  <c r="A51" i="50622" s="1"/>
  <c r="A27" i="50620"/>
  <c r="A63" i="50622" s="1"/>
  <c r="A29" i="50620"/>
  <c r="A65" i="50622" s="1"/>
  <c r="A5" i="50620"/>
  <c r="A41" i="50622" s="1"/>
  <c r="A14" i="50620"/>
  <c r="A50" i="50622" s="1"/>
  <c r="A26" i="50620"/>
  <c r="A62" i="50622" s="1"/>
  <c r="A21" i="50620"/>
  <c r="A4" i="50620"/>
  <c r="A11" i="50620"/>
  <c r="A47" i="50622" s="1"/>
  <c r="A22" i="50620"/>
  <c r="A16" i="50620"/>
  <c r="A52" i="50622" s="1"/>
  <c r="A28" i="50620"/>
  <c r="A64" i="50622" s="1"/>
  <c r="A6" i="50620"/>
  <c r="A42" i="50622" s="1"/>
  <c r="A18" i="50620"/>
  <c r="A54" i="50622" s="1"/>
  <c r="A30" i="50620"/>
  <c r="A66" i="50622" s="1"/>
  <c r="A9" i="50620"/>
  <c r="A45" i="50622" s="1"/>
  <c r="A7" i="50620"/>
  <c r="A43" i="50622" s="1"/>
  <c r="A19" i="50620"/>
  <c r="A8" i="50620"/>
  <c r="A44" i="50622" s="1"/>
  <c r="A20" i="50620"/>
  <c r="A10" i="50620"/>
  <c r="A46" i="50622" s="1"/>
  <c r="A23" i="50620"/>
  <c r="A59" i="50622" s="1"/>
  <c r="A12" i="50616"/>
  <c r="A9" i="50616"/>
  <c r="A9" i="50622" s="1"/>
  <c r="A11" i="50616"/>
  <c r="A11" i="50622" s="1"/>
  <c r="A18" i="50616"/>
  <c r="A18" i="50622" s="1"/>
  <c r="A10" i="50616"/>
  <c r="A10" i="50622" s="1"/>
  <c r="A7" i="50616"/>
  <c r="A7" i="50622" s="1"/>
  <c r="A6" i="50616"/>
  <c r="A6" i="50622" s="1"/>
  <c r="A19" i="50616"/>
  <c r="A19" i="50622" s="1"/>
  <c r="A15" i="50616"/>
  <c r="A15" i="50622" s="1"/>
  <c r="A20" i="50616"/>
  <c r="A20" i="50622" s="1"/>
  <c r="A8" i="50616"/>
  <c r="A8" i="50622" s="1"/>
  <c r="A14" i="50616"/>
  <c r="A14" i="50622" s="1"/>
  <c r="A13" i="50616"/>
  <c r="A13" i="50622" s="1"/>
  <c r="A17" i="50616"/>
  <c r="A17" i="50622" s="1"/>
  <c r="A4" i="50616"/>
  <c r="A4" i="50622" s="1"/>
  <c r="A16" i="50616"/>
  <c r="A16" i="50622" s="1"/>
  <c r="A5" i="50616"/>
  <c r="A8" i="50626"/>
  <c r="F8" i="50626" s="1"/>
  <c r="A10" i="50626"/>
  <c r="A13" i="50626"/>
  <c r="F13" i="50626" s="1"/>
  <c r="A9" i="50626"/>
  <c r="A14" i="50626"/>
  <c r="F21" i="50621"/>
  <c r="A6" i="50626"/>
  <c r="F6" i="50626" s="1"/>
  <c r="A11" i="50626"/>
  <c r="A16" i="50626"/>
  <c r="F16" i="50626" s="1"/>
  <c r="A12" i="50626"/>
  <c r="A20" i="50626"/>
  <c r="A18" i="50626"/>
  <c r="A19" i="50626"/>
  <c r="A15" i="50626"/>
  <c r="A5" i="50626"/>
  <c r="A17" i="50626"/>
  <c r="A7" i="50626"/>
  <c r="F6" i="50616"/>
  <c r="F9" i="50621"/>
  <c r="F5" i="50619" l="1"/>
  <c r="A24" i="50622"/>
  <c r="F12" i="50616"/>
  <c r="A12" i="50622"/>
  <c r="F17" i="50619"/>
  <c r="A36" i="50622"/>
  <c r="F7" i="50620"/>
  <c r="F11" i="50620"/>
  <c r="F12" i="50620"/>
  <c r="F10" i="50620"/>
  <c r="F14" i="50620"/>
  <c r="F17" i="50620"/>
  <c r="F29" i="50620"/>
  <c r="F18" i="50620"/>
  <c r="F6" i="50620"/>
  <c r="F25" i="50621"/>
  <c r="A101" i="50622"/>
  <c r="F15" i="50620"/>
  <c r="F16" i="50619"/>
  <c r="F6" i="50619"/>
  <c r="F18" i="50619"/>
  <c r="F14" i="50616"/>
  <c r="A55" i="50622"/>
  <c r="F19" i="50620"/>
  <c r="F9" i="50619"/>
  <c r="F21" i="50620"/>
  <c r="A57" i="50622"/>
  <c r="F12" i="50619"/>
  <c r="F10" i="50619"/>
  <c r="A58" i="50622"/>
  <c r="F22" i="50620"/>
  <c r="A56" i="50622"/>
  <c r="F20" i="50620"/>
  <c r="F8" i="50619"/>
  <c r="F23" i="50621"/>
  <c r="F13" i="50619"/>
  <c r="F7" i="50619"/>
  <c r="F15" i="50619"/>
  <c r="F14" i="50619"/>
  <c r="F16" i="50616"/>
  <c r="F8" i="50620"/>
  <c r="F10" i="50626"/>
  <c r="F14" i="50626"/>
  <c r="F9" i="50626"/>
  <c r="F4" i="50621"/>
  <c r="F12" i="50621"/>
  <c r="F19" i="50616"/>
  <c r="F18" i="50616"/>
  <c r="F19" i="50619"/>
  <c r="A97" i="50622"/>
  <c r="F16" i="50620"/>
  <c r="F20" i="50621"/>
  <c r="F11" i="50626"/>
  <c r="A95" i="50622"/>
  <c r="F7" i="50621"/>
  <c r="F11" i="50621"/>
  <c r="F4" i="50626"/>
  <c r="F12" i="50626"/>
  <c r="F24" i="50621"/>
  <c r="F13" i="50620"/>
  <c r="F20" i="50616"/>
  <c r="F10" i="50621"/>
  <c r="F5" i="50621"/>
  <c r="F22" i="50621"/>
  <c r="F6" i="50621"/>
  <c r="F7" i="50626"/>
  <c r="F20" i="50626"/>
  <c r="A72" i="50622"/>
  <c r="F30" i="50620"/>
  <c r="A91" i="50622"/>
  <c r="F8" i="50621"/>
  <c r="F15" i="50626"/>
  <c r="A71" i="50622"/>
  <c r="F5" i="50626"/>
  <c r="F19" i="50626"/>
  <c r="F18" i="50626"/>
  <c r="F27" i="50621"/>
  <c r="F20" i="50619"/>
  <c r="F26" i="50621"/>
  <c r="F17" i="50626"/>
  <c r="F9" i="50620"/>
  <c r="F5" i="50616"/>
  <c r="A5" i="50622"/>
  <c r="F13" i="50616"/>
  <c r="F11" i="50616"/>
  <c r="F7" i="50616"/>
  <c r="F9" i="50616"/>
  <c r="F8" i="50616"/>
  <c r="F5" i="50620"/>
  <c r="A40" i="50622"/>
  <c r="F4" i="50620"/>
  <c r="F10" i="50616"/>
  <c r="F17" i="50616"/>
  <c r="F15" i="50616"/>
</calcChain>
</file>

<file path=xl/sharedStrings.xml><?xml version="1.0" encoding="utf-8"?>
<sst xmlns="http://schemas.openxmlformats.org/spreadsheetml/2006/main" count="442" uniqueCount="156">
  <si>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</si>
  <si>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</si>
  <si>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</si>
  <si>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</si>
  <si>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</si>
  <si>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</si>
  <si>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</si>
  <si>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</si>
  <si>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</si>
  <si>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</si>
  <si>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</si>
  <si>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</si>
  <si>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</si>
  <si>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</si>
  <si>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</si>
  <si>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</si>
  <si>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</si>
  <si>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</si>
  <si>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</si>
  <si>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</si>
  <si>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</si>
  <si>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</si>
  <si>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</si>
  <si>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</si>
  <si>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</si>
  <si>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</si>
  <si>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</si>
  <si>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</si>
  <si>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</si>
  <si>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</si>
  <si>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</si>
  <si>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</si>
  <si>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</si>
  <si>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</si>
  <si>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</si>
  <si>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</si>
  <si>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</si>
  <si>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</si>
  <si>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Diverses</t>
  </si>
  <si>
    <t>Hobby-Küche Zug</t>
  </si>
  <si>
    <t xml:space="preserve">      </t>
  </si>
  <si>
    <t xml:space="preserve"> </t>
  </si>
  <si>
    <t>alle weiteren Angaben  ausschreiben</t>
  </si>
  <si>
    <t>Teelöffel</t>
  </si>
  <si>
    <t>Vorspeise 1</t>
  </si>
  <si>
    <t>Mehl</t>
  </si>
  <si>
    <t>Milch</t>
  </si>
  <si>
    <t>Salz</t>
  </si>
  <si>
    <t>Wasser</t>
  </si>
  <si>
    <t>Eier</t>
  </si>
  <si>
    <t>Zucker</t>
  </si>
  <si>
    <t>Sommerrollen mit Erdnuss Sauce</t>
  </si>
  <si>
    <t>Rotkabis</t>
  </si>
  <si>
    <t>Gurke</t>
  </si>
  <si>
    <t>Rüebli</t>
  </si>
  <si>
    <t>Lattich</t>
  </si>
  <si>
    <t>Avocado</t>
  </si>
  <si>
    <t>Bundzwiebeln</t>
  </si>
  <si>
    <t>Erdnüsse</t>
  </si>
  <si>
    <t>L</t>
  </si>
  <si>
    <t>Kokosmilch</t>
  </si>
  <si>
    <t>Mango</t>
  </si>
  <si>
    <t>Limette (Saft)</t>
  </si>
  <si>
    <t>Tamari</t>
  </si>
  <si>
    <t>Kokosblütenzucker</t>
  </si>
  <si>
    <t>Chiliflocken</t>
  </si>
  <si>
    <t>Pfefferminzblätter</t>
  </si>
  <si>
    <t>Tofu</t>
  </si>
  <si>
    <t>Sesamöl</t>
  </si>
  <si>
    <t>Reisblätter</t>
  </si>
  <si>
    <t>Erdnüsse (geröstet)</t>
  </si>
  <si>
    <t>Koriander</t>
  </si>
  <si>
    <t>Thai Basilikum</t>
  </si>
  <si>
    <t>Limetten (Saft)</t>
  </si>
  <si>
    <t>Lattichblätter</t>
  </si>
  <si>
    <t>Rotkabis mit dem Salz in einer Schüssel gut mischen, ca. 10 Min. ziehen lassen.</t>
  </si>
  <si>
    <t>Gurke mit dem Sparschäler bis zu Inneren in feine Streifen hobeln (ohne das Innere)</t>
  </si>
  <si>
    <t>Rüebli in Streifen hobeln</t>
  </si>
  <si>
    <t>Rotkabis in ein Sieb geben, kalt abspülen, mit den Händen gut ausdrücken.</t>
  </si>
  <si>
    <t>Sauce</t>
  </si>
  <si>
    <t>Gemüse</t>
  </si>
  <si>
    <t>Alle Zutaten in einen leistungsstarken Mixer geben, einige Minuten glatt und cremig mixen, bis die Minzblätter vollständig püriert sind.</t>
  </si>
  <si>
    <t>Rollen formen</t>
  </si>
  <si>
    <t>Tofu mit den restliche Zutaten vermischen, in einer beschichteten Bratpfanne bei mittlerer Hitze rundum anbraten, herausnehmen.</t>
  </si>
  <si>
    <t>Reisblätter einzeln für ca. 10 Sekunden in lauwarmes Wasser tauchen, etwas trockentupfen, auf ein feuchtes Tuch legen</t>
  </si>
  <si>
    <t>Mit je etwas Lattich, Gurken- und Rüeblistreifen und etwas Rotkabis belegen. Je 3-4 Stk. Tofu, einige Koriander- und Thai-Basilikumblätter und einige Avocado-Scheiben darauf verteilen.</t>
  </si>
  <si>
    <t>Wenig Limettensaft darüberträufeln und je ca. 1 TL gehackte Erdnüsse und wenig Lattich darauf verteilen.</t>
  </si>
  <si>
    <t>Das Reisblatt von unten einklappen, die beiden Seiten nach innen falten, dann satt aufrollen.</t>
  </si>
  <si>
    <t>Die fertigen Rollen halbieren, auf Lattichblätter legen (damit die Rollen nicht aneinander kleben), auf einer Platte anrichten. Sauce dazu servieren.</t>
  </si>
  <si>
    <t>Lemon Chicken</t>
  </si>
  <si>
    <t>Reis</t>
  </si>
  <si>
    <t>Pouletbrust</t>
  </si>
  <si>
    <t>Zitronen</t>
  </si>
  <si>
    <t>Prise</t>
  </si>
  <si>
    <t>Sesamkern</t>
  </si>
  <si>
    <t>Maisöl</t>
  </si>
  <si>
    <t>Marinade</t>
  </si>
  <si>
    <t>Weisser Pfeffer</t>
  </si>
  <si>
    <t>Maisstärke</t>
  </si>
  <si>
    <t>Austernsauce</t>
  </si>
  <si>
    <t>Teig</t>
  </si>
  <si>
    <t>Allzweckmehl</t>
  </si>
  <si>
    <t>Backpulver</t>
  </si>
  <si>
    <t>Zitronensauce</t>
  </si>
  <si>
    <t>Zitronensaft</t>
  </si>
  <si>
    <t>Pouletbrust in Streifen schneiden (Mundgerechte Stücke)</t>
  </si>
  <si>
    <t>Alle Zutaten der Marinade gut vermischen und über die Pouletstücke geben damit alle Stücke mit der Marinade bedeckt sind</t>
  </si>
  <si>
    <t>Ein Ei in einer Schüssle verrühren und die Hälfe dem marinierten Poulet beigeben (die andere Hälfte kommt in den Teig)</t>
  </si>
  <si>
    <t>Marinierte Pouletstücke zur Seite stellen</t>
  </si>
  <si>
    <t>Sobald Konsistenz erreicht, zusammen mit dem restlichen Ei und einem TL Maisöl ergänzen und vermischen</t>
  </si>
  <si>
    <t>Maisöl in einem Wok heiss werden lassen.</t>
  </si>
  <si>
    <t xml:space="preserve">Während das Öl heiss wird, die marinierten Pouletstücke in die Teigmasse geben und gut vermischen, damit alle Stücke von dem Teig bedeckt sind. </t>
  </si>
  <si>
    <t>Sobald das Öl heiss ist, Temperatur herunterfahren und das Poulet Stück für Stück im Öl fritieren</t>
  </si>
  <si>
    <t>Falls genügend Zeit ist, kann das Poulet ein zweites Mal fritiert werden damit die Stücke noch knuspriger werden.</t>
  </si>
  <si>
    <t>1.5 TL Maisstärke mit 1.5 EL Wasser vermischen</t>
  </si>
  <si>
    <t xml:space="preserve">Zitronensauce in einem Wok zum kochen bringen. Sobald die Sauce kocht, Hitze reduzieren und Meistärke-Wasser Mix dazu geben und gut verrühren. Danach 1TL Maisöl dazugeben. </t>
  </si>
  <si>
    <t xml:space="preserve">Das fritierte Poulet zur Sauce geben und gut verrühren, damit alle Stücke von der Sauce bedeckt sind. </t>
  </si>
  <si>
    <t>Mit Sesamkörner garnieren</t>
  </si>
  <si>
    <t xml:space="preserve">Pochierte Birne im Gebrannte-Mandeln Mantel </t>
  </si>
  <si>
    <t>kleine Birnen</t>
  </si>
  <si>
    <t>Orangen</t>
  </si>
  <si>
    <t>Weisswein</t>
  </si>
  <si>
    <t>Sternanis</t>
  </si>
  <si>
    <t>Nelken</t>
  </si>
  <si>
    <t>Zimtstangen</t>
  </si>
  <si>
    <t>Handvoll</t>
  </si>
  <si>
    <t>Mandeln gebrannt</t>
  </si>
  <si>
    <t>Ahornsirup</t>
  </si>
  <si>
    <t>Sahne</t>
  </si>
  <si>
    <t>Vanilleschotten</t>
  </si>
  <si>
    <t>Zimt</t>
  </si>
  <si>
    <t>Butter</t>
  </si>
  <si>
    <t>Passionsfruchtsaft</t>
  </si>
  <si>
    <t>Passionsfrüchte</t>
  </si>
  <si>
    <t>Für die Birnen die halbe Orange mit einem Sparschäler schälen und den Saft auspressen. Beides mit Zucker, Weißwein, Sternanis, Nelke und der halben Zimtstange vermischen und gemeinsam im Topf aufkochen lassen. Die 4 kleinen Birnen schälen (Stiel bleibt dran) und 5 min im Gewürzsud garen. Die Birnen rausnehmen und abtropfen lassen.</t>
  </si>
  <si>
    <t>Ein Ei verquirlen und die gebrannten Mandeln kleinhacken. Das Mehl auf einen Teller geben. Nun die Birnen erst in Mehl, dann im Ei und dann in den Mandeln wälzen. Die Birnen für 2 min in 170 °C heißem Öl frittieren und auf einem Küchenkrepp abtropfen lassen.</t>
  </si>
  <si>
    <t>Für den Schaum den Ahornsirup im Topf karamellisieren lassen. Das Karamell mit Sahne und Milch ablöschen. Die halbe Vanilleschote auskratzen und das Mark, die Schote, Zimt und Salz hinzugeben. Alles aufkochen lassen.</t>
  </si>
  <si>
    <t>Nebenbei 3 Eier trennen und die Eigelbe in eine Schüssel geben (Eiweiß anders verwenden). Die kochende Flüssigkeit unter ständigem Rühren zu den Eigelben hinzugeben und auf einem Wasserbad solange rühren, bis Masse leicht andickt. Die Schüssel in kaltes Wasser stellen und abkühlen lassen. Nun die Masse durch einen Trichter und Sieb in eine Sahneflasche (Espumaflasche) geben, 1 Sahnekapsel aufschrauben, kräftig schütteln und 2 Std. kühlen.
Alternative: Wenn keine Espumaflasche vorhanden ist, die Masse vor dem Servieren mit einem Pürierstab aufschäumen.</t>
  </si>
  <si>
    <t xml:space="preserve">Für den Karamell den Ahornsirup im Topf karamellisieren lassen. Butter hinzugeben und verrühren. Danach Passionsfruchtsaft, Inhalt von 2 Passionsfrüchten und den Limettensaft hinzugeben. Bei mittlerer Hitze einkochen lassen. </t>
  </si>
  <si>
    <t>Scharfer Gurkensalat</t>
  </si>
  <si>
    <t>Salatgurke</t>
  </si>
  <si>
    <t>Knoblauchzehe</t>
  </si>
  <si>
    <t xml:space="preserve"> Frühlingszwiebel</t>
  </si>
  <si>
    <t>Zwiebel</t>
  </si>
  <si>
    <t>Helle Sojasauce</t>
  </si>
  <si>
    <t>Rote Chiliflocken</t>
  </si>
  <si>
    <t>geröstetes Sesamöl</t>
  </si>
  <si>
    <t>gerösteter Sesam</t>
  </si>
  <si>
    <t xml:space="preserve">Gurken waschen und längs halbieren. Dann in ca. 5mm dünne Scheiben schneiden. </t>
  </si>
  <si>
    <t>Knoblauch schälen und hacken</t>
  </si>
  <si>
    <t>Fürhlingszwiebeln waschen und in Ringe schneiden</t>
  </si>
  <si>
    <t>Zwiebeln schälen und in Ringe schneiden</t>
  </si>
  <si>
    <t>Alles in eine Schüssel geben, Sojasauce, Chiliflocken, Kokosblütenzucker und Sesamöl hinzufügen, vermischen und mit Sesam bestreuen</t>
  </si>
  <si>
    <t>Teil 1</t>
  </si>
  <si>
    <t>Teil 2</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</si>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</sst>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dddd\,\ d\.\ mmmm\ yyyy;@" x16r2:formatCode16="[$-gsw-CH,1]dddd\,\ d\.\ mmmm\ yyyy;@"/>
  </numFmts>
  <fonts count="27"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b/>
      <sz val="16"/>
      <name val="Arial"/>
      <family val="2"/>
    </font>
    <font>
      <b/>
      <sz val="8"/>
      <color indexed="10"/>
      <name val="Arial"/>
      <family val="2"/>
    </font>
    <font>
      <b/>
      <u/>
      <sz val="10"/>
      <name val="Arial"/>
      <family val="2"/>
    </font>
    <font>
      <b/>
      <u/>
      <sz val="11"/>
      <name val="Arial"/>
      <family val="2"/>
    </font>
    <font>
      <b/>
      <u/>
      <sz val="8"/>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s>
  <cellStyleXfs count="4">
    <xf numFmtId="0" fontId="0" fillId="0" borderId="0"/>
    <xf numFmtId="43" fontId="2" fillId="0" borderId="0" applyFont="0" applyFill="0" applyBorder="0" applyAlignment="0" applyProtection="0"/>
    <xf numFmtId="0" fontId="6" fillId="0" borderId="0"/>
    <xf numFmtId="0" fontId="5" fillId="0" borderId="0"/>
  </cellStyleXfs>
  <cellXfs count="150">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3" applyFont="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165" fontId="11" fillId="0" borderId="0" xfId="1" applyNumberFormat="1" applyFont="1" applyAlignment="1"/>
    <xf numFmtId="0" fontId="6" fillId="0" borderId="2" xfId="0" applyFont="1" applyBorder="1" applyAlignment="1">
      <alignment horizontal="center" vertical="center"/>
    </xf>
    <xf numFmtId="0" fontId="6" fillId="0" borderId="4" xfId="3" applyFont="1" applyBorder="1" applyAlignment="1">
      <alignment horizontal="center" vertical="center"/>
    </xf>
    <xf numFmtId="43" fontId="2" fillId="0" borderId="0" xfId="1"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3" applyNumberFormat="1" applyFont="1" applyAlignment="1">
      <alignment horizontal="left" vertical="center"/>
    </xf>
    <xf numFmtId="169" fontId="13" fillId="0" borderId="1" xfId="3" applyNumberFormat="1" applyFont="1" applyBorder="1" applyAlignment="1">
      <alignment horizontal="center" vertical="center"/>
    </xf>
    <xf numFmtId="0" fontId="13" fillId="3" borderId="2" xfId="3"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Border="1" applyAlignment="1">
      <alignment horizontal="left" vertical="center"/>
    </xf>
    <xf numFmtId="0" fontId="13" fillId="0" borderId="17" xfId="0" applyFont="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3" applyNumberFormat="1" applyFont="1" applyFill="1" applyBorder="1" applyAlignment="1">
      <alignment horizontal="center" vertic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3" applyNumberFormat="1" applyFont="1" applyFill="1" applyBorder="1" applyAlignment="1">
      <alignment horizontal="center" vertic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164" fontId="8" fillId="7" borderId="19" xfId="1" applyNumberFormat="1" applyFont="1" applyFill="1" applyBorder="1" applyAlignment="1">
      <alignment horizontal="center"/>
    </xf>
    <xf numFmtId="4" fontId="24" fillId="0" borderId="6" xfId="0" applyNumberFormat="1" applyFont="1" applyBorder="1" applyAlignment="1">
      <alignment horizontal="left" wrapText="1"/>
    </xf>
    <xf numFmtId="4" fontId="24" fillId="0" borderId="8" xfId="0" applyNumberFormat="1" applyFont="1" applyBorder="1" applyAlignment="1">
      <alignment horizontal="left" wrapText="1"/>
    </xf>
    <xf numFmtId="0" fontId="0" fillId="0" borderId="11" xfId="0" applyBorder="1"/>
    <xf numFmtId="0" fontId="0" fillId="0" borderId="13" xfId="0" applyBorder="1"/>
    <xf numFmtId="0" fontId="25" fillId="0" borderId="7" xfId="0" applyFont="1" applyBorder="1" applyAlignment="1">
      <alignment horizontal="left" vertical="center"/>
    </xf>
    <xf numFmtId="170" fontId="20" fillId="6" borderId="0" xfId="0" applyNumberFormat="1" applyFont="1" applyFill="1" applyAlignment="1">
      <alignment horizontal="center" vertical="center"/>
    </xf>
    <xf numFmtId="0" fontId="11" fillId="0" borderId="21" xfId="0" applyFont="1" applyBorder="1"/>
    <xf numFmtId="2" fontId="26" fillId="5" borderId="8" xfId="1" applyNumberFormat="1" applyFont="1" applyFill="1" applyBorder="1" applyAlignment="1">
      <alignment horizontal="left"/>
    </xf>
    <xf numFmtId="2" fontId="26" fillId="0" borderId="8" xfId="1" applyNumberFormat="1" applyFont="1" applyFill="1" applyBorder="1" applyAlignment="1">
      <alignment horizontal="left"/>
    </xf>
    <xf numFmtId="2" fontId="26" fillId="5" borderId="19" xfId="1" applyNumberFormat="1" applyFont="1" applyFill="1" applyBorder="1" applyAlignment="1">
      <alignment horizontal="left"/>
    </xf>
    <xf numFmtId="0" fontId="18" fillId="0" borderId="0" xfId="0" applyFont="1" applyAlignment="1">
      <alignment horizontal="left" wrapText="1"/>
    </xf>
    <xf numFmtId="0" fontId="1" fillId="0" borderId="4" xfId="3" applyFont="1" applyBorder="1" applyAlignment="1">
      <alignment horizontal="center" vertical="center"/>
    </xf>
    <xf numFmtId="0" fontId="1" fillId="0" borderId="5" xfId="3"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21" xfId="0" applyFont="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3" fillId="0" borderId="22" xfId="0" applyFont="1" applyBorder="1" applyAlignment="1">
      <alignment horizontal="left" vertical="center" wrapText="1"/>
    </xf>
    <xf numFmtId="0" fontId="13" fillId="0" borderId="16"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25" fillId="0" borderId="15" xfId="0" applyFont="1" applyBorder="1" applyAlignment="1">
      <alignment horizontal="left" vertical="center" wrapText="1"/>
    </xf>
    <xf numFmtId="0" fontId="25" fillId="0" borderId="12" xfId="0" applyFont="1" applyBorder="1" applyAlignment="1">
      <alignment horizontal="left" vertical="center" wrapText="1"/>
    </xf>
    <xf numFmtId="0" fontId="25" fillId="0" borderId="22" xfId="0" applyFont="1" applyBorder="1" applyAlignment="1">
      <alignment horizontal="left" vertical="center" wrapText="1"/>
    </xf>
    <xf numFmtId="0" fontId="25" fillId="0" borderId="14" xfId="0" applyFont="1" applyBorder="1" applyAlignment="1">
      <alignment horizontal="left" vertical="center" wrapText="1"/>
    </xf>
    <xf numFmtId="0" fontId="25" fillId="0" borderId="18" xfId="0" applyFont="1" applyBorder="1" applyAlignment="1">
      <alignment horizontal="left" vertical="center" wrapText="1"/>
    </xf>
    <xf numFmtId="0" fontId="25" fillId="0" borderId="21" xfId="0" applyFont="1" applyBorder="1" applyAlignment="1">
      <alignment horizontal="left" vertical="center" wrapText="1"/>
    </xf>
  </cellXfs>
  <cellStyles count="4">
    <cellStyle name="Komma" xfId="1" builtinId="3"/>
    <cellStyle name="Standard" xfId="0" builtinId="0"/>
    <cellStyle name="Standard 2" xfId="2" xr:uid="{00000000-0005-0000-0000-000003000000}"/>
    <cellStyle name="Standard_Party-Platten _1" xfId="3"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2"/>
  <sheetViews>
    <sheetView topLeftCell="A9" zoomScale="75" zoomScaleNormal="75" zoomScalePageLayoutView="75" workbookViewId="0">
      <selection activeCell="D17" sqref="D17:K17"/>
    </sheetView>
  </sheetViews>
  <sheetFormatPr baseColWidth="10" defaultColWidth="11.42578125" defaultRowHeight="30" customHeight="1" x14ac:dyDescent="0.2"/>
  <cols>
    <col min="1" max="1" width="28.42578125" style="15" customWidth="1"/>
    <col min="2" max="2" width="84.42578125" style="37" bestFit="1" customWidth="1"/>
  </cols>
  <sheetData>
    <row r="1" spans="1:11" ht="169.5" customHeight="1" x14ac:dyDescent="0.35">
      <c r="A1" s="26"/>
      <c r="B1" s="7"/>
    </row>
    <row r="2" spans="1:11" ht="27.75" customHeight="1" x14ac:dyDescent="0.2">
      <c r="C2" s="3"/>
      <c r="J2" s="45" t="s">
        <v>26</v>
      </c>
      <c r="K2" s="45">
        <v>0.25</v>
      </c>
    </row>
    <row r="3" spans="1:11" ht="48" customHeight="1" x14ac:dyDescent="0.2">
      <c r="A3" s="63" t="s">
        <v>18</v>
      </c>
      <c r="B3" s="125">
        <v>45554</v>
      </c>
      <c r="D3" s="15" t="s">
        <v>25</v>
      </c>
      <c r="E3" s="44"/>
      <c r="F3" s="44"/>
      <c r="G3" s="45"/>
      <c r="J3" s="45" t="s">
        <v>34</v>
      </c>
      <c r="K3" s="45">
        <v>1.25</v>
      </c>
    </row>
    <row r="4" spans="1:11" ht="27.75" customHeight="1" x14ac:dyDescent="0.25">
      <c r="A4" s="63"/>
      <c r="B4" s="53"/>
      <c r="D4" s="44"/>
      <c r="E4" s="44"/>
      <c r="F4" s="44"/>
      <c r="G4" s="45"/>
      <c r="J4" s="45" t="s">
        <v>22</v>
      </c>
      <c r="K4" s="45" t="s">
        <v>27</v>
      </c>
    </row>
    <row r="5" spans="1:11" ht="48" customHeight="1" x14ac:dyDescent="0.2">
      <c r="A5" s="63" t="s">
        <v>44</v>
      </c>
      <c r="B5" s="54" t="s">
        <v>51</v>
      </c>
      <c r="D5" s="46" t="s">
        <v>42</v>
      </c>
      <c r="E5" s="44"/>
      <c r="F5" s="44"/>
      <c r="G5" s="45"/>
      <c r="J5" s="45" t="s">
        <v>35</v>
      </c>
      <c r="K5" s="45" t="s">
        <v>43</v>
      </c>
    </row>
    <row r="6" spans="1:11" ht="30" customHeight="1" x14ac:dyDescent="0.25">
      <c r="A6" s="63"/>
      <c r="B6" s="53"/>
      <c r="J6" s="45" t="s">
        <v>23</v>
      </c>
      <c r="K6" s="45">
        <v>1</v>
      </c>
    </row>
    <row r="7" spans="1:11" ht="48" customHeight="1" x14ac:dyDescent="0.2">
      <c r="A7" s="63" t="s">
        <v>12</v>
      </c>
      <c r="B7" s="54" t="s">
        <v>89</v>
      </c>
      <c r="G7" s="43"/>
      <c r="J7" s="45" t="s">
        <v>24</v>
      </c>
      <c r="K7" s="45" t="s">
        <v>28</v>
      </c>
    </row>
    <row r="8" spans="1:11" ht="48" customHeight="1" x14ac:dyDescent="0.2">
      <c r="A8" s="63" t="s">
        <v>37</v>
      </c>
      <c r="B8" s="54" t="s">
        <v>90</v>
      </c>
      <c r="J8" s="45" t="s">
        <v>29</v>
      </c>
      <c r="K8" s="45" t="s">
        <v>30</v>
      </c>
    </row>
    <row r="9" spans="1:11" ht="48" customHeight="1" x14ac:dyDescent="0.2">
      <c r="A9" s="63" t="s">
        <v>36</v>
      </c>
      <c r="B9" s="54" t="s">
        <v>139</v>
      </c>
    </row>
    <row r="10" spans="1:11" ht="30" customHeight="1" x14ac:dyDescent="0.25">
      <c r="A10" s="63"/>
      <c r="B10" s="53"/>
    </row>
    <row r="11" spans="1:11" ht="48" customHeight="1" x14ac:dyDescent="0.2">
      <c r="A11" s="63" t="s">
        <v>13</v>
      </c>
      <c r="B11" s="54" t="s">
        <v>118</v>
      </c>
    </row>
    <row r="12" spans="1:11" s="4" customFormat="1" ht="30" customHeight="1" x14ac:dyDescent="0.25">
      <c r="A12" s="63"/>
      <c r="B12" s="53"/>
    </row>
    <row r="13" spans="1:11" ht="48" customHeight="1" x14ac:dyDescent="0.2">
      <c r="A13" s="63" t="s">
        <v>38</v>
      </c>
      <c r="B13" s="54"/>
    </row>
    <row r="14" spans="1:11" s="4" customFormat="1" ht="30" customHeight="1" x14ac:dyDescent="0.25">
      <c r="A14" s="63"/>
      <c r="B14" s="53"/>
    </row>
    <row r="15" spans="1:11" ht="48" customHeight="1" x14ac:dyDescent="0.2">
      <c r="A15" s="63" t="s">
        <v>17</v>
      </c>
      <c r="B15" s="54" t="s">
        <v>155</v>
      </c>
    </row>
    <row r="16" spans="1:11" ht="30" customHeight="1" x14ac:dyDescent="0.25">
      <c r="A16" s="63"/>
      <c r="B16" s="53"/>
    </row>
    <row r="17" spans="1:11" ht="48" customHeight="1" x14ac:dyDescent="0.25">
      <c r="A17" s="63" t="s">
        <v>14</v>
      </c>
      <c r="B17" s="55">
        <v>4</v>
      </c>
      <c r="D17" s="130"/>
      <c r="E17" s="130"/>
      <c r="F17" s="130"/>
      <c r="G17" s="130"/>
      <c r="H17" s="130"/>
      <c r="I17" s="130"/>
      <c r="J17" s="130"/>
      <c r="K17" s="130"/>
    </row>
    <row r="18" spans="1:11" ht="30" customHeight="1" x14ac:dyDescent="0.2">
      <c r="A18" s="52"/>
      <c r="B18" s="56"/>
      <c r="G18" s="2"/>
      <c r="H18" s="5"/>
    </row>
    <row r="19" spans="1:11" ht="30" customHeight="1" x14ac:dyDescent="0.2">
      <c r="G19" s="2"/>
    </row>
    <row r="20" spans="1:11" s="5" customFormat="1" ht="30" customHeight="1" x14ac:dyDescent="0.2">
      <c r="A20" s="13"/>
      <c r="B20" s="37"/>
      <c r="C20"/>
      <c r="D20"/>
      <c r="E20"/>
      <c r="F20"/>
      <c r="G20" s="2"/>
    </row>
    <row r="21" spans="1:11" ht="30" customHeight="1" x14ac:dyDescent="0.2">
      <c r="C21" s="5"/>
      <c r="D21" s="5"/>
    </row>
    <row r="22" spans="1:11" ht="30" customHeight="1" x14ac:dyDescent="0.2">
      <c r="C22" s="5"/>
      <c r="D22" s="5"/>
    </row>
  </sheetData>
  <mergeCells count="1">
    <mergeCell ref="D17:K17"/>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4"/>
  <sheetViews>
    <sheetView showZeros="0" topLeftCell="A6" zoomScale="116" zoomScaleNormal="100" zoomScalePageLayoutView="70" workbookViewId="0">
      <selection activeCell="K94" sqref="K9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42578125" customWidth="1"/>
    <col min="7" max="8" width="2.42578125" customWidth="1"/>
    <col min="9" max="9" width="13.140625" customWidth="1" outlineLevel="1"/>
    <col min="10" max="10" width="10.42578125" customWidth="1" outlineLevel="1"/>
    <col min="11" max="11" width="2.42578125" customWidth="1"/>
    <col min="12" max="12" width="19.5703125" style="14" customWidth="1"/>
    <col min="13" max="13" width="12.42578125" bestFit="1" customWidth="1"/>
    <col min="14" max="14" width="13" customWidth="1"/>
    <col min="15" max="15" width="4.140625" bestFit="1" customWidth="1"/>
  </cols>
  <sheetData>
    <row r="1" spans="1:18" ht="26.25" customHeight="1" x14ac:dyDescent="0.2">
      <c r="A1" s="50"/>
      <c r="B1" s="6"/>
      <c r="C1" s="6"/>
      <c r="D1" s="6"/>
      <c r="E1" s="29" t="s">
        <v>20</v>
      </c>
      <c r="F1" s="30">
        <f>SUM(Menu!B3)</f>
        <v>45554</v>
      </c>
      <c r="I1" s="131" t="s">
        <v>5</v>
      </c>
      <c r="J1" s="132"/>
      <c r="M1" s="9"/>
    </row>
    <row r="2" spans="1:18" s="1" customFormat="1" ht="23.25" customHeight="1" x14ac:dyDescent="0.2">
      <c r="A2" s="39" t="str">
        <f>Menu!B5</f>
        <v>Sommerrollen mit Erdnuss Sauce</v>
      </c>
      <c r="B2" s="40"/>
      <c r="C2" s="40"/>
      <c r="D2" s="38" t="s">
        <v>153</v>
      </c>
      <c r="E2" s="31" t="s">
        <v>21</v>
      </c>
      <c r="F2" s="32">
        <f>Menu!B17</f>
        <v>4</v>
      </c>
      <c r="I2" s="33">
        <v>4</v>
      </c>
      <c r="J2" s="22" t="s">
        <v>2</v>
      </c>
      <c r="L2" s="133" t="s">
        <v>25</v>
      </c>
      <c r="M2" s="134"/>
      <c r="N2"/>
      <c r="O2"/>
    </row>
    <row r="3" spans="1:18" s="9" customFormat="1" ht="21" customHeight="1" x14ac:dyDescent="0.2">
      <c r="A3" s="11" t="s">
        <v>1</v>
      </c>
      <c r="B3" s="57" t="s">
        <v>0</v>
      </c>
      <c r="C3" s="12" t="s">
        <v>9</v>
      </c>
      <c r="D3" s="34" t="s">
        <v>8</v>
      </c>
      <c r="E3" s="23" t="s">
        <v>6</v>
      </c>
      <c r="F3" s="8" t="s">
        <v>7</v>
      </c>
      <c r="I3" s="23" t="s">
        <v>11</v>
      </c>
      <c r="J3" s="10" t="s">
        <v>3</v>
      </c>
      <c r="L3" s="134"/>
      <c r="M3" s="134"/>
      <c r="N3"/>
      <c r="O3"/>
    </row>
    <row r="4" spans="1:18" ht="21.75" customHeight="1" x14ac:dyDescent="0.2">
      <c r="A4" s="64">
        <f t="shared" ref="A4:A20" si="0">ROUND(SUM(J4*$F$2),2)</f>
        <v>0</v>
      </c>
      <c r="B4" s="41"/>
      <c r="C4" s="120" t="s">
        <v>80</v>
      </c>
      <c r="D4" s="59"/>
      <c r="E4" s="35"/>
      <c r="F4" s="64"/>
      <c r="G4" s="122"/>
      <c r="H4" s="122"/>
      <c r="I4" s="105"/>
      <c r="J4" s="106"/>
      <c r="K4" s="16"/>
      <c r="L4" s="45" t="s">
        <v>26</v>
      </c>
      <c r="M4" s="45">
        <v>0.25</v>
      </c>
      <c r="N4" s="44"/>
      <c r="P4" s="44"/>
      <c r="Q4" s="45"/>
      <c r="R4" s="45"/>
    </row>
    <row r="5" spans="1:18" ht="21.75" customHeight="1" x14ac:dyDescent="0.2">
      <c r="A5" s="65">
        <f t="shared" si="0"/>
        <v>0.2</v>
      </c>
      <c r="B5" s="42" t="s">
        <v>26</v>
      </c>
      <c r="C5" s="49" t="s">
        <v>52</v>
      </c>
      <c r="D5" s="60"/>
      <c r="E5" s="36"/>
      <c r="F5" s="65">
        <f t="shared" ref="F5:F11" si="1">SUM(E5*A5)</f>
        <v>0</v>
      </c>
      <c r="G5" s="123"/>
      <c r="H5" s="123"/>
      <c r="I5" s="107">
        <v>0.2</v>
      </c>
      <c r="J5" s="108">
        <f t="shared" ref="J5:J11" si="2">I5/$I$2</f>
        <v>0.05</v>
      </c>
      <c r="K5" s="16"/>
      <c r="L5" s="45" t="s">
        <v>34</v>
      </c>
      <c r="M5" s="45">
        <v>1.25</v>
      </c>
      <c r="N5" s="44"/>
      <c r="P5" s="44"/>
      <c r="Q5" s="45"/>
      <c r="R5" s="45"/>
    </row>
    <row r="6" spans="1:18" ht="21.75" customHeight="1" x14ac:dyDescent="0.2">
      <c r="A6" s="65">
        <f t="shared" si="0"/>
        <v>1</v>
      </c>
      <c r="B6" s="42" t="s">
        <v>35</v>
      </c>
      <c r="C6" s="49" t="s">
        <v>47</v>
      </c>
      <c r="D6" s="60"/>
      <c r="E6" s="36"/>
      <c r="F6" s="65">
        <f t="shared" si="1"/>
        <v>0</v>
      </c>
      <c r="I6" s="107">
        <v>1</v>
      </c>
      <c r="J6" s="108">
        <f t="shared" si="2"/>
        <v>0.25</v>
      </c>
      <c r="K6" s="16"/>
      <c r="L6" s="45" t="s">
        <v>22</v>
      </c>
      <c r="M6" s="45" t="s">
        <v>27</v>
      </c>
      <c r="N6" s="44"/>
      <c r="P6" s="44"/>
      <c r="Q6" s="45"/>
      <c r="R6" s="45"/>
    </row>
    <row r="7" spans="1:18" ht="21.75" customHeight="1" x14ac:dyDescent="0.2">
      <c r="A7" s="65">
        <f t="shared" si="0"/>
        <v>1</v>
      </c>
      <c r="B7" s="42" t="s">
        <v>24</v>
      </c>
      <c r="C7" s="49" t="s">
        <v>53</v>
      </c>
      <c r="D7" s="60"/>
      <c r="E7" s="36"/>
      <c r="F7" s="65">
        <f t="shared" si="1"/>
        <v>0</v>
      </c>
      <c r="I7" s="107">
        <v>1</v>
      </c>
      <c r="J7" s="108">
        <f t="shared" si="2"/>
        <v>0.25</v>
      </c>
      <c r="K7" s="16"/>
      <c r="L7" s="45" t="s">
        <v>35</v>
      </c>
      <c r="M7" s="45" t="s">
        <v>32</v>
      </c>
      <c r="Q7" s="45"/>
    </row>
    <row r="8" spans="1:18" ht="21.75" customHeight="1" x14ac:dyDescent="0.2">
      <c r="A8" s="65">
        <f t="shared" si="0"/>
        <v>0.3</v>
      </c>
      <c r="B8" s="42" t="s">
        <v>26</v>
      </c>
      <c r="C8" s="49" t="s">
        <v>54</v>
      </c>
      <c r="D8" s="60"/>
      <c r="E8" s="36"/>
      <c r="F8" s="65">
        <f t="shared" si="1"/>
        <v>0</v>
      </c>
      <c r="I8" s="107">
        <v>0.3</v>
      </c>
      <c r="J8" s="108">
        <f t="shared" si="2"/>
        <v>7.4999999999999997E-2</v>
      </c>
      <c r="K8" s="16"/>
      <c r="L8" s="45" t="s">
        <v>23</v>
      </c>
      <c r="M8" s="45">
        <v>1</v>
      </c>
      <c r="Q8" s="45"/>
    </row>
    <row r="9" spans="1:18" ht="21.75" customHeight="1" x14ac:dyDescent="0.2">
      <c r="A9" s="65">
        <f t="shared" si="0"/>
        <v>1</v>
      </c>
      <c r="B9" s="42" t="s">
        <v>24</v>
      </c>
      <c r="C9" s="49" t="s">
        <v>55</v>
      </c>
      <c r="D9" s="60"/>
      <c r="E9" s="36"/>
      <c r="F9" s="65">
        <f t="shared" si="1"/>
        <v>0</v>
      </c>
      <c r="I9" s="107">
        <v>1</v>
      </c>
      <c r="J9" s="108">
        <f t="shared" si="2"/>
        <v>0.25</v>
      </c>
      <c r="K9" s="16"/>
      <c r="L9" s="45" t="s">
        <v>24</v>
      </c>
      <c r="M9" s="45" t="s">
        <v>28</v>
      </c>
      <c r="Q9" s="45"/>
    </row>
    <row r="10" spans="1:18" ht="21.75" customHeight="1" x14ac:dyDescent="0.2">
      <c r="A10" s="65">
        <f t="shared" si="0"/>
        <v>1</v>
      </c>
      <c r="B10" s="42" t="s">
        <v>24</v>
      </c>
      <c r="C10" s="49" t="s">
        <v>56</v>
      </c>
      <c r="D10" s="60"/>
      <c r="E10" s="36"/>
      <c r="F10" s="65">
        <f t="shared" si="1"/>
        <v>0</v>
      </c>
      <c r="I10" s="107">
        <v>1</v>
      </c>
      <c r="J10" s="108">
        <f t="shared" si="2"/>
        <v>0.25</v>
      </c>
      <c r="K10" s="16"/>
      <c r="L10" s="45" t="s">
        <v>29</v>
      </c>
      <c r="M10" s="45" t="s">
        <v>30</v>
      </c>
      <c r="Q10" s="45"/>
    </row>
    <row r="11" spans="1:18" ht="21.75" customHeight="1" x14ac:dyDescent="0.2">
      <c r="A11" s="65">
        <f t="shared" si="0"/>
        <v>1</v>
      </c>
      <c r="B11" s="42" t="s">
        <v>24</v>
      </c>
      <c r="C11" s="49" t="s">
        <v>57</v>
      </c>
      <c r="D11" s="60"/>
      <c r="E11" s="36"/>
      <c r="F11" s="65">
        <f t="shared" si="1"/>
        <v>0</v>
      </c>
      <c r="I11" s="107">
        <v>1</v>
      </c>
      <c r="J11" s="108">
        <f t="shared" si="2"/>
        <v>0.25</v>
      </c>
      <c r="K11" s="16"/>
      <c r="L11" s="46" t="s">
        <v>33</v>
      </c>
      <c r="Q11" s="45"/>
    </row>
    <row r="12" spans="1:18" ht="21.75" customHeight="1" x14ac:dyDescent="0.2">
      <c r="A12" s="65">
        <f t="shared" si="0"/>
        <v>0</v>
      </c>
      <c r="B12" s="42"/>
      <c r="C12" s="121" t="s">
        <v>79</v>
      </c>
      <c r="D12" s="60"/>
      <c r="E12" s="36"/>
      <c r="F12" s="65">
        <f t="shared" ref="F12" si="3">SUM(E12*A12)</f>
        <v>0</v>
      </c>
      <c r="I12" s="107"/>
      <c r="J12" s="108">
        <f t="shared" ref="J12" si="4">I12/$I$2</f>
        <v>0</v>
      </c>
      <c r="K12" s="16"/>
      <c r="M12" s="9"/>
      <c r="Q12" s="45"/>
    </row>
    <row r="13" spans="1:18" ht="21.75" customHeight="1" x14ac:dyDescent="0.2">
      <c r="A13" s="65">
        <f t="shared" si="0"/>
        <v>0.1</v>
      </c>
      <c r="B13" s="42" t="s">
        <v>26</v>
      </c>
      <c r="C13" s="49" t="s">
        <v>58</v>
      </c>
      <c r="D13" s="60"/>
      <c r="E13" s="36"/>
      <c r="F13" s="65">
        <f t="shared" ref="F13:F20" si="5">SUM(E13*A13)</f>
        <v>0</v>
      </c>
      <c r="I13" s="107">
        <v>0.1</v>
      </c>
      <c r="J13" s="108">
        <f t="shared" ref="J13:J18" si="6">I13/$I$2</f>
        <v>2.5000000000000001E-2</v>
      </c>
      <c r="K13" s="16"/>
      <c r="M13" s="9"/>
      <c r="Q13" s="45"/>
    </row>
    <row r="14" spans="1:18" ht="21.75" customHeight="1" x14ac:dyDescent="0.2">
      <c r="A14" s="65">
        <f t="shared" si="0"/>
        <v>0.2</v>
      </c>
      <c r="B14" s="42" t="s">
        <v>59</v>
      </c>
      <c r="C14" s="49" t="s">
        <v>60</v>
      </c>
      <c r="D14" s="60"/>
      <c r="E14" s="36"/>
      <c r="F14" s="65">
        <f t="shared" si="5"/>
        <v>0</v>
      </c>
      <c r="I14" s="107">
        <v>0.2</v>
      </c>
      <c r="J14" s="108">
        <f t="shared" si="6"/>
        <v>0.05</v>
      </c>
      <c r="K14" s="16"/>
      <c r="Q14" s="45"/>
    </row>
    <row r="15" spans="1:18" ht="21.75" customHeight="1" x14ac:dyDescent="0.2">
      <c r="A15" s="65">
        <f t="shared" si="0"/>
        <v>0.5</v>
      </c>
      <c r="B15" s="42" t="s">
        <v>24</v>
      </c>
      <c r="C15" s="49" t="s">
        <v>61</v>
      </c>
      <c r="D15" s="60"/>
      <c r="E15" s="36"/>
      <c r="F15" s="65">
        <f t="shared" si="5"/>
        <v>0</v>
      </c>
      <c r="I15" s="107">
        <v>0.5</v>
      </c>
      <c r="J15" s="108">
        <f t="shared" si="6"/>
        <v>0.125</v>
      </c>
      <c r="K15" s="16"/>
      <c r="Q15" s="45"/>
    </row>
    <row r="16" spans="1:18" ht="21.75" customHeight="1" x14ac:dyDescent="0.2">
      <c r="A16" s="65">
        <f t="shared" si="0"/>
        <v>1</v>
      </c>
      <c r="B16" s="42" t="s">
        <v>24</v>
      </c>
      <c r="C16" s="49" t="s">
        <v>62</v>
      </c>
      <c r="D16" s="60"/>
      <c r="E16" s="36"/>
      <c r="F16" s="65">
        <f t="shared" si="5"/>
        <v>0</v>
      </c>
      <c r="I16" s="107">
        <v>1</v>
      </c>
      <c r="J16" s="108">
        <f t="shared" si="6"/>
        <v>0.25</v>
      </c>
      <c r="K16" s="16"/>
      <c r="Q16" s="45"/>
    </row>
    <row r="17" spans="1:12" ht="21.75" customHeight="1" x14ac:dyDescent="0.2">
      <c r="A17" s="65">
        <f t="shared" si="0"/>
        <v>1.5</v>
      </c>
      <c r="B17" s="42" t="s">
        <v>22</v>
      </c>
      <c r="C17" s="49" t="s">
        <v>63</v>
      </c>
      <c r="D17" s="60"/>
      <c r="E17" s="36"/>
      <c r="F17" s="65">
        <f t="shared" si="5"/>
        <v>0</v>
      </c>
      <c r="I17" s="107">
        <v>1.5</v>
      </c>
      <c r="J17" s="108">
        <f t="shared" si="6"/>
        <v>0.375</v>
      </c>
      <c r="K17" s="16"/>
    </row>
    <row r="18" spans="1:12" ht="21.75" customHeight="1" x14ac:dyDescent="0.2">
      <c r="A18" s="65">
        <f t="shared" si="0"/>
        <v>1.5</v>
      </c>
      <c r="B18" s="42" t="s">
        <v>22</v>
      </c>
      <c r="C18" s="49" t="s">
        <v>64</v>
      </c>
      <c r="D18" s="60"/>
      <c r="E18" s="36"/>
      <c r="F18" s="66">
        <f t="shared" si="5"/>
        <v>0</v>
      </c>
      <c r="I18" s="107">
        <v>1.5</v>
      </c>
      <c r="J18" s="108">
        <f t="shared" si="6"/>
        <v>0.375</v>
      </c>
      <c r="K18" s="16"/>
    </row>
    <row r="19" spans="1:12" ht="21.75" customHeight="1" x14ac:dyDescent="0.2">
      <c r="A19" s="65">
        <f t="shared" si="0"/>
        <v>0.5</v>
      </c>
      <c r="B19" s="42" t="s">
        <v>35</v>
      </c>
      <c r="C19" s="49" t="s">
        <v>65</v>
      </c>
      <c r="D19" s="60"/>
      <c r="E19" s="36"/>
      <c r="F19" s="66">
        <f t="shared" si="5"/>
        <v>0</v>
      </c>
      <c r="I19" s="107">
        <v>0.5</v>
      </c>
      <c r="J19" s="108">
        <f t="shared" ref="J19:J20" si="7">I19/$I$2</f>
        <v>0.125</v>
      </c>
    </row>
    <row r="20" spans="1:12" ht="22.5" customHeight="1" x14ac:dyDescent="0.2">
      <c r="A20" s="67">
        <f t="shared" si="0"/>
        <v>0.02</v>
      </c>
      <c r="B20" s="51" t="s">
        <v>26</v>
      </c>
      <c r="C20" s="58" t="s">
        <v>66</v>
      </c>
      <c r="D20" s="61"/>
      <c r="E20" s="36"/>
      <c r="F20" s="67">
        <f t="shared" si="5"/>
        <v>0</v>
      </c>
      <c r="I20" s="109">
        <v>0.02</v>
      </c>
      <c r="J20" s="110">
        <f t="shared" si="7"/>
        <v>5.0000000000000001E-3</v>
      </c>
    </row>
    <row r="21" spans="1:12" ht="22.5" customHeight="1" x14ac:dyDescent="0.2">
      <c r="A21" s="68" t="s">
        <v>19</v>
      </c>
      <c r="B21" s="69"/>
      <c r="C21" s="69"/>
      <c r="D21" s="70" t="s">
        <v>40</v>
      </c>
      <c r="E21" s="70"/>
      <c r="F21" s="71"/>
      <c r="L21" s="28"/>
    </row>
    <row r="22" spans="1:12" ht="22.5" customHeight="1" x14ac:dyDescent="0.2">
      <c r="A22" s="124" t="s">
        <v>80</v>
      </c>
      <c r="B22" s="69"/>
      <c r="C22" s="69"/>
      <c r="D22" s="70"/>
      <c r="E22" s="70"/>
      <c r="F22" s="71"/>
      <c r="L22" s="28"/>
    </row>
    <row r="23" spans="1:12" ht="31.5" customHeight="1" x14ac:dyDescent="0.2">
      <c r="A23" s="135" t="s">
        <v>75</v>
      </c>
      <c r="B23" s="136"/>
      <c r="C23" s="136"/>
      <c r="D23" s="136"/>
      <c r="E23" s="136"/>
      <c r="F23" s="137"/>
    </row>
    <row r="24" spans="1:12" ht="31.5" customHeight="1" x14ac:dyDescent="0.2">
      <c r="A24" s="138" t="s">
        <v>76</v>
      </c>
      <c r="B24" s="139"/>
      <c r="C24" s="139"/>
      <c r="D24" s="139"/>
      <c r="E24" s="139"/>
      <c r="F24" s="140"/>
    </row>
    <row r="25" spans="1:12" ht="31.5" customHeight="1" x14ac:dyDescent="0.2">
      <c r="A25" s="138" t="s">
        <v>77</v>
      </c>
      <c r="B25" s="139"/>
      <c r="C25" s="139"/>
      <c r="D25" s="139"/>
      <c r="E25" s="139"/>
      <c r="F25" s="140"/>
    </row>
    <row r="26" spans="1:12" ht="31.5" customHeight="1" x14ac:dyDescent="0.2">
      <c r="A26" s="138" t="s">
        <v>78</v>
      </c>
      <c r="B26" s="139"/>
      <c r="C26" s="139"/>
      <c r="D26" s="139"/>
      <c r="E26" s="139"/>
      <c r="F26" s="140"/>
    </row>
    <row r="27" spans="1:12" ht="31.5" customHeight="1" x14ac:dyDescent="0.2">
      <c r="A27" s="144" t="s">
        <v>79</v>
      </c>
      <c r="B27" s="145"/>
      <c r="C27" s="145"/>
      <c r="D27" s="145"/>
      <c r="E27" s="145"/>
      <c r="F27" s="146"/>
    </row>
    <row r="28" spans="1:12" ht="31.5" customHeight="1" x14ac:dyDescent="0.2">
      <c r="A28" s="138" t="s">
        <v>81</v>
      </c>
      <c r="B28" s="139"/>
      <c r="C28" s="139"/>
      <c r="D28" s="139"/>
      <c r="E28" s="139"/>
      <c r="F28" s="140"/>
    </row>
    <row r="29" spans="1:12" ht="31.5" customHeight="1" x14ac:dyDescent="0.2">
      <c r="A29" s="138"/>
      <c r="B29" s="139"/>
      <c r="C29" s="139"/>
      <c r="D29" s="139"/>
      <c r="E29" s="139"/>
      <c r="F29" s="140"/>
      <c r="L29"/>
    </row>
    <row r="30" spans="1:12" ht="31.5" customHeight="1" x14ac:dyDescent="0.2">
      <c r="A30" s="141"/>
      <c r="B30" s="142"/>
      <c r="C30" s="142"/>
      <c r="D30" s="142"/>
      <c r="E30" s="142"/>
      <c r="F30" s="143"/>
    </row>
    <row r="31" spans="1:12" x14ac:dyDescent="0.2">
      <c r="E31"/>
    </row>
    <row r="32" spans="1:12" x14ac:dyDescent="0.2">
      <c r="E32"/>
    </row>
    <row r="33" spans="5:5" x14ac:dyDescent="0.2">
      <c r="E33"/>
    </row>
    <row r="34" spans="5:5" x14ac:dyDescent="0.2">
      <c r="E34"/>
    </row>
  </sheetData>
  <mergeCells count="10">
    <mergeCell ref="A29:F29"/>
    <mergeCell ref="A30:F30"/>
    <mergeCell ref="A26:F26"/>
    <mergeCell ref="A27:F27"/>
    <mergeCell ref="A28:F28"/>
    <mergeCell ref="I1:J1"/>
    <mergeCell ref="L2:M3"/>
    <mergeCell ref="A23:F23"/>
    <mergeCell ref="A24:F24"/>
    <mergeCell ref="A25:F25"/>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7"/>
  <sheetViews>
    <sheetView showZeros="0" zoomScale="104" zoomScaleNormal="100" workbookViewId="0">
      <selection activeCell="K94" sqref="K9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42578125" customWidth="1"/>
    <col min="7" max="8" width="2.42578125" customWidth="1"/>
    <col min="9" max="9" width="13.140625" customWidth="1" outlineLevel="1"/>
    <col min="10" max="10" width="10.42578125" customWidth="1" outlineLevel="1"/>
    <col min="11" max="11" width="2.42578125" customWidth="1"/>
    <col min="12" max="12" width="19.5703125" style="14" customWidth="1"/>
    <col min="13" max="13" width="12.42578125" bestFit="1" customWidth="1"/>
    <col min="14" max="14" width="13" customWidth="1"/>
    <col min="15" max="15" width="4.140625" bestFit="1" customWidth="1"/>
  </cols>
  <sheetData>
    <row r="1" spans="1:18" ht="26.25" customHeight="1" x14ac:dyDescent="0.2">
      <c r="A1" s="50"/>
      <c r="B1" s="6"/>
      <c r="C1" s="6"/>
      <c r="D1" s="6"/>
      <c r="E1" s="29" t="s">
        <v>20</v>
      </c>
      <c r="F1" s="30">
        <f>SUM(Menu!B3)</f>
        <v>45554</v>
      </c>
      <c r="I1" s="131" t="s">
        <v>5</v>
      </c>
      <c r="J1" s="132"/>
      <c r="M1" s="9"/>
    </row>
    <row r="2" spans="1:18" s="1" customFormat="1" ht="23.25" customHeight="1" x14ac:dyDescent="0.2">
      <c r="A2" s="39" t="str">
        <f>'Vorspeise 1'!A2</f>
        <v>Sommerrollen mit Erdnuss Sauce</v>
      </c>
      <c r="B2" s="40"/>
      <c r="C2" s="40"/>
      <c r="D2" s="38" t="s">
        <v>154</v>
      </c>
      <c r="E2" s="31" t="s">
        <v>21</v>
      </c>
      <c r="F2" s="32">
        <f>SUM(Menu!B17)</f>
        <v>4</v>
      </c>
      <c r="I2" s="33">
        <v>4</v>
      </c>
      <c r="J2" s="22" t="s">
        <v>2</v>
      </c>
      <c r="L2" s="133" t="s">
        <v>25</v>
      </c>
      <c r="M2" s="134"/>
      <c r="N2"/>
      <c r="O2"/>
    </row>
    <row r="3" spans="1:18" s="9" customFormat="1" ht="21" customHeight="1" x14ac:dyDescent="0.2">
      <c r="A3" s="11" t="s">
        <v>1</v>
      </c>
      <c r="B3" s="57" t="s">
        <v>0</v>
      </c>
      <c r="C3" s="12" t="s">
        <v>9</v>
      </c>
      <c r="D3" s="34" t="s">
        <v>8</v>
      </c>
      <c r="E3" s="23" t="s">
        <v>6</v>
      </c>
      <c r="F3" s="8" t="s">
        <v>7</v>
      </c>
      <c r="I3" s="23" t="s">
        <v>11</v>
      </c>
      <c r="J3" s="10" t="s">
        <v>3</v>
      </c>
      <c r="L3" s="134"/>
      <c r="M3" s="134"/>
      <c r="N3"/>
      <c r="O3"/>
    </row>
    <row r="4" spans="1:18" ht="21.75" customHeight="1" x14ac:dyDescent="0.2">
      <c r="A4" s="64">
        <f t="shared" ref="A4:A20" si="0">ROUND(SUM(J4*$F$2),2)</f>
        <v>0</v>
      </c>
      <c r="B4" s="41"/>
      <c r="C4" s="120" t="s">
        <v>67</v>
      </c>
      <c r="D4" s="59"/>
      <c r="E4" s="35"/>
      <c r="F4" s="64"/>
      <c r="G4" s="122"/>
      <c r="H4" s="122"/>
      <c r="I4" s="105"/>
      <c r="J4" s="106"/>
      <c r="K4" s="16"/>
      <c r="L4" s="45" t="s">
        <v>26</v>
      </c>
      <c r="M4" s="45">
        <v>0.25</v>
      </c>
      <c r="N4" s="44"/>
      <c r="P4" s="44"/>
      <c r="Q4" s="45"/>
      <c r="R4" s="45"/>
    </row>
    <row r="5" spans="1:18" ht="21.75" customHeight="1" x14ac:dyDescent="0.2">
      <c r="A5" s="65">
        <f t="shared" si="0"/>
        <v>0.4</v>
      </c>
      <c r="B5" s="42" t="s">
        <v>26</v>
      </c>
      <c r="C5" s="49" t="s">
        <v>67</v>
      </c>
      <c r="D5" s="60"/>
      <c r="E5" s="36"/>
      <c r="F5" s="65">
        <f t="shared" ref="F5:F10" si="1">SUM(E5*A5)</f>
        <v>0</v>
      </c>
      <c r="G5" s="123"/>
      <c r="H5" s="123"/>
      <c r="I5" s="107">
        <v>0.4</v>
      </c>
      <c r="J5" s="108">
        <f t="shared" ref="J5:J10" si="2">I5/$I$2</f>
        <v>0.1</v>
      </c>
      <c r="K5" s="16"/>
      <c r="L5" s="45" t="s">
        <v>34</v>
      </c>
      <c r="M5" s="45">
        <v>1.25</v>
      </c>
      <c r="N5" s="44"/>
      <c r="P5" s="44"/>
      <c r="Q5" s="45"/>
      <c r="R5" s="45"/>
    </row>
    <row r="6" spans="1:18" ht="21.75" customHeight="1" x14ac:dyDescent="0.2">
      <c r="A6" s="65">
        <f t="shared" si="0"/>
        <v>2</v>
      </c>
      <c r="B6" s="42" t="s">
        <v>22</v>
      </c>
      <c r="C6" s="49" t="s">
        <v>63</v>
      </c>
      <c r="D6" s="60"/>
      <c r="E6" s="36"/>
      <c r="F6" s="65">
        <f t="shared" si="1"/>
        <v>0</v>
      </c>
      <c r="I6" s="107">
        <v>2</v>
      </c>
      <c r="J6" s="108">
        <f t="shared" si="2"/>
        <v>0.5</v>
      </c>
      <c r="K6" s="16"/>
      <c r="L6" s="45" t="s">
        <v>22</v>
      </c>
      <c r="M6" s="45" t="s">
        <v>27</v>
      </c>
      <c r="N6" s="44"/>
      <c r="P6" s="44"/>
      <c r="Q6" s="45"/>
      <c r="R6" s="45"/>
    </row>
    <row r="7" spans="1:18" ht="21.75" customHeight="1" x14ac:dyDescent="0.2">
      <c r="A7" s="65">
        <f t="shared" si="0"/>
        <v>2</v>
      </c>
      <c r="B7" s="42" t="s">
        <v>35</v>
      </c>
      <c r="C7" s="49" t="s">
        <v>64</v>
      </c>
      <c r="D7" s="60"/>
      <c r="E7" s="36"/>
      <c r="F7" s="65">
        <f t="shared" si="1"/>
        <v>0</v>
      </c>
      <c r="I7" s="107">
        <v>2</v>
      </c>
      <c r="J7" s="108">
        <f t="shared" si="2"/>
        <v>0.5</v>
      </c>
      <c r="K7" s="16"/>
      <c r="L7" s="45" t="s">
        <v>35</v>
      </c>
      <c r="M7" s="45" t="s">
        <v>32</v>
      </c>
      <c r="Q7" s="45"/>
    </row>
    <row r="8" spans="1:18" ht="21.75" customHeight="1" x14ac:dyDescent="0.2">
      <c r="A8" s="65">
        <f t="shared" si="0"/>
        <v>0.5</v>
      </c>
      <c r="B8" s="42" t="s">
        <v>35</v>
      </c>
      <c r="C8" s="49" t="s">
        <v>65</v>
      </c>
      <c r="D8" s="60"/>
      <c r="E8" s="36"/>
      <c r="F8" s="65">
        <f t="shared" si="1"/>
        <v>0</v>
      </c>
      <c r="I8" s="107">
        <v>0.5</v>
      </c>
      <c r="J8" s="108">
        <f t="shared" si="2"/>
        <v>0.125</v>
      </c>
      <c r="K8" s="16"/>
      <c r="L8" s="45" t="s">
        <v>23</v>
      </c>
      <c r="M8" s="45">
        <v>1</v>
      </c>
      <c r="Q8" s="45"/>
    </row>
    <row r="9" spans="1:18" ht="21.75" customHeight="1" x14ac:dyDescent="0.2">
      <c r="A9" s="65">
        <f t="shared" si="0"/>
        <v>1</v>
      </c>
      <c r="B9" s="42" t="s">
        <v>35</v>
      </c>
      <c r="C9" s="49" t="s">
        <v>68</v>
      </c>
      <c r="D9" s="60"/>
      <c r="E9" s="36"/>
      <c r="F9" s="65">
        <f t="shared" si="1"/>
        <v>0</v>
      </c>
      <c r="I9" s="107">
        <v>1</v>
      </c>
      <c r="J9" s="108">
        <f t="shared" si="2"/>
        <v>0.25</v>
      </c>
      <c r="K9" s="16"/>
      <c r="L9" s="45" t="s">
        <v>24</v>
      </c>
      <c r="M9" s="45" t="s">
        <v>28</v>
      </c>
      <c r="Q9" s="45"/>
    </row>
    <row r="10" spans="1:18" ht="21.75" customHeight="1" x14ac:dyDescent="0.2">
      <c r="A10" s="65">
        <f t="shared" si="0"/>
        <v>1</v>
      </c>
      <c r="B10" s="42" t="s">
        <v>35</v>
      </c>
      <c r="C10" s="49" t="s">
        <v>68</v>
      </c>
      <c r="D10" s="60"/>
      <c r="E10" s="36"/>
      <c r="F10" s="65">
        <f t="shared" si="1"/>
        <v>0</v>
      </c>
      <c r="I10" s="107">
        <v>1</v>
      </c>
      <c r="J10" s="108">
        <f t="shared" si="2"/>
        <v>0.25</v>
      </c>
      <c r="K10" s="16"/>
      <c r="L10" s="45" t="s">
        <v>29</v>
      </c>
      <c r="M10" s="45" t="s">
        <v>30</v>
      </c>
      <c r="Q10" s="45"/>
    </row>
    <row r="11" spans="1:18" ht="21.75" customHeight="1" x14ac:dyDescent="0.2">
      <c r="A11" s="65">
        <f t="shared" si="0"/>
        <v>0</v>
      </c>
      <c r="B11" s="42"/>
      <c r="C11" s="121" t="s">
        <v>82</v>
      </c>
      <c r="D11" s="60"/>
      <c r="E11" s="36"/>
      <c r="F11" s="65"/>
      <c r="I11" s="107"/>
      <c r="J11" s="108"/>
      <c r="K11" s="16"/>
      <c r="L11" s="46" t="s">
        <v>33</v>
      </c>
      <c r="Q11" s="45"/>
    </row>
    <row r="12" spans="1:18" ht="21.75" customHeight="1" x14ac:dyDescent="0.2">
      <c r="A12" s="65">
        <f t="shared" si="0"/>
        <v>12</v>
      </c>
      <c r="B12" s="42" t="s">
        <v>24</v>
      </c>
      <c r="C12" s="49" t="s">
        <v>69</v>
      </c>
      <c r="D12" s="60"/>
      <c r="E12" s="36"/>
      <c r="F12" s="65">
        <f t="shared" ref="F12:F17" si="3">SUM(E12*A12)</f>
        <v>0</v>
      </c>
      <c r="I12" s="107">
        <v>12</v>
      </c>
      <c r="J12" s="108">
        <f t="shared" ref="J12:J20" si="4">I12/$I$2</f>
        <v>3</v>
      </c>
      <c r="K12" s="16"/>
      <c r="M12" s="9"/>
      <c r="Q12" s="45"/>
    </row>
    <row r="13" spans="1:18" ht="21.75" customHeight="1" x14ac:dyDescent="0.2">
      <c r="A13" s="65">
        <f t="shared" si="0"/>
        <v>0.04</v>
      </c>
      <c r="B13" s="42" t="s">
        <v>26</v>
      </c>
      <c r="C13" s="49" t="s">
        <v>70</v>
      </c>
      <c r="D13" s="60"/>
      <c r="E13" s="36"/>
      <c r="F13" s="65">
        <f t="shared" si="3"/>
        <v>0</v>
      </c>
      <c r="I13" s="107">
        <v>0.04</v>
      </c>
      <c r="J13" s="108">
        <f t="shared" si="4"/>
        <v>0.01</v>
      </c>
      <c r="K13" s="16"/>
      <c r="M13" s="9"/>
      <c r="Q13" s="45"/>
    </row>
    <row r="14" spans="1:18" ht="21.75" customHeight="1" x14ac:dyDescent="0.2">
      <c r="A14" s="65">
        <f t="shared" si="0"/>
        <v>1</v>
      </c>
      <c r="B14" s="42" t="s">
        <v>23</v>
      </c>
      <c r="C14" s="49" t="s">
        <v>71</v>
      </c>
      <c r="D14" s="60"/>
      <c r="E14" s="36"/>
      <c r="F14" s="65">
        <f t="shared" si="3"/>
        <v>0</v>
      </c>
      <c r="I14" s="107">
        <v>1</v>
      </c>
      <c r="J14" s="108">
        <f t="shared" si="4"/>
        <v>0.25</v>
      </c>
      <c r="K14" s="16"/>
      <c r="Q14" s="45"/>
    </row>
    <row r="15" spans="1:18" ht="21.75" customHeight="1" x14ac:dyDescent="0.2">
      <c r="A15" s="65">
        <f t="shared" si="0"/>
        <v>1</v>
      </c>
      <c r="B15" s="42" t="s">
        <v>23</v>
      </c>
      <c r="C15" s="49" t="s">
        <v>72</v>
      </c>
      <c r="D15" s="60"/>
      <c r="E15" s="36"/>
      <c r="F15" s="65">
        <f t="shared" si="3"/>
        <v>0</v>
      </c>
      <c r="I15" s="107">
        <v>1</v>
      </c>
      <c r="J15" s="108">
        <f t="shared" si="4"/>
        <v>0.25</v>
      </c>
      <c r="K15" s="16"/>
      <c r="Q15" s="45"/>
    </row>
    <row r="16" spans="1:18" ht="21.75" customHeight="1" x14ac:dyDescent="0.2">
      <c r="A16" s="65">
        <f t="shared" si="0"/>
        <v>2</v>
      </c>
      <c r="B16" s="42" t="s">
        <v>24</v>
      </c>
      <c r="C16" s="49" t="s">
        <v>73</v>
      </c>
      <c r="D16" s="60"/>
      <c r="E16" s="36"/>
      <c r="F16" s="65">
        <f t="shared" si="3"/>
        <v>0</v>
      </c>
      <c r="I16" s="107">
        <v>2</v>
      </c>
      <c r="J16" s="108">
        <f t="shared" si="4"/>
        <v>0.5</v>
      </c>
      <c r="K16" s="16"/>
      <c r="Q16" s="45"/>
    </row>
    <row r="17" spans="1:12" ht="21.75" customHeight="1" x14ac:dyDescent="0.2">
      <c r="A17" s="65">
        <f t="shared" si="0"/>
        <v>12</v>
      </c>
      <c r="B17" s="42" t="s">
        <v>24</v>
      </c>
      <c r="C17" s="49" t="s">
        <v>74</v>
      </c>
      <c r="D17" s="60"/>
      <c r="E17" s="36"/>
      <c r="F17" s="65">
        <f t="shared" si="3"/>
        <v>0</v>
      </c>
      <c r="I17" s="107">
        <v>12</v>
      </c>
      <c r="J17" s="108">
        <f t="shared" si="4"/>
        <v>3</v>
      </c>
      <c r="K17" s="16"/>
    </row>
    <row r="18" spans="1:12" ht="21.75" customHeight="1" x14ac:dyDescent="0.2">
      <c r="A18" s="65">
        <f t="shared" si="0"/>
        <v>0</v>
      </c>
      <c r="B18" s="42"/>
      <c r="C18" s="49"/>
      <c r="D18" s="60"/>
      <c r="E18" s="36"/>
      <c r="F18" s="66">
        <f t="shared" ref="F18:F20" si="5">SUM(E18*A18)</f>
        <v>0</v>
      </c>
      <c r="I18" s="107"/>
      <c r="J18" s="108">
        <f t="shared" si="4"/>
        <v>0</v>
      </c>
      <c r="K18" s="16"/>
    </row>
    <row r="19" spans="1:12" ht="21.75" customHeight="1" x14ac:dyDescent="0.2">
      <c r="A19" s="65">
        <f t="shared" si="0"/>
        <v>0</v>
      </c>
      <c r="B19" s="42"/>
      <c r="C19" s="49"/>
      <c r="D19" s="60"/>
      <c r="E19" s="36"/>
      <c r="F19" s="66">
        <f t="shared" si="5"/>
        <v>0</v>
      </c>
      <c r="I19" s="107"/>
      <c r="J19" s="108">
        <f t="shared" si="4"/>
        <v>0</v>
      </c>
    </row>
    <row r="20" spans="1:12" ht="21.75" customHeight="1" x14ac:dyDescent="0.2">
      <c r="A20" s="67">
        <f t="shared" si="0"/>
        <v>0</v>
      </c>
      <c r="B20" s="51"/>
      <c r="C20" s="58"/>
      <c r="D20" s="61"/>
      <c r="E20" s="36"/>
      <c r="F20" s="67">
        <f t="shared" si="5"/>
        <v>0</v>
      </c>
      <c r="I20" s="109"/>
      <c r="J20" s="110">
        <f t="shared" si="4"/>
        <v>0</v>
      </c>
    </row>
    <row r="21" spans="1:12" ht="22.5" customHeight="1" x14ac:dyDescent="0.2">
      <c r="A21" s="68" t="s">
        <v>19</v>
      </c>
      <c r="B21" s="69"/>
      <c r="C21" s="69"/>
      <c r="D21" s="70" t="s">
        <v>40</v>
      </c>
      <c r="E21" s="70"/>
      <c r="F21" s="71"/>
      <c r="L21" s="28"/>
    </row>
    <row r="22" spans="1:12" ht="31.5" customHeight="1" x14ac:dyDescent="0.2">
      <c r="A22" s="147" t="s">
        <v>67</v>
      </c>
      <c r="B22" s="148"/>
      <c r="C22" s="148"/>
      <c r="D22" s="148"/>
      <c r="E22" s="148"/>
      <c r="F22" s="149"/>
    </row>
    <row r="23" spans="1:12" ht="53.1" customHeight="1" x14ac:dyDescent="0.2">
      <c r="A23" s="138" t="s">
        <v>83</v>
      </c>
      <c r="B23" s="139"/>
      <c r="C23" s="139"/>
      <c r="D23" s="139"/>
      <c r="E23" s="139"/>
      <c r="F23" s="140"/>
    </row>
    <row r="24" spans="1:12" ht="34.5" customHeight="1" x14ac:dyDescent="0.2">
      <c r="A24" s="144" t="s">
        <v>82</v>
      </c>
      <c r="B24" s="145"/>
      <c r="C24" s="145"/>
      <c r="D24" s="145"/>
      <c r="E24" s="145"/>
      <c r="F24" s="146"/>
    </row>
    <row r="25" spans="1:12" ht="34.5" customHeight="1" x14ac:dyDescent="0.2">
      <c r="A25" s="138" t="s">
        <v>84</v>
      </c>
      <c r="B25" s="139"/>
      <c r="C25" s="139"/>
      <c r="D25" s="139"/>
      <c r="E25" s="139"/>
      <c r="F25" s="140"/>
    </row>
    <row r="26" spans="1:12" ht="34.5" customHeight="1" x14ac:dyDescent="0.2">
      <c r="A26" s="138" t="s">
        <v>85</v>
      </c>
      <c r="B26" s="139"/>
      <c r="C26" s="139"/>
      <c r="D26" s="139"/>
      <c r="E26" s="139"/>
      <c r="F26" s="140"/>
    </row>
    <row r="27" spans="1:12" ht="34.5" customHeight="1" x14ac:dyDescent="0.2">
      <c r="A27" s="138" t="s">
        <v>86</v>
      </c>
      <c r="B27" s="139"/>
      <c r="C27" s="139"/>
      <c r="D27" s="139"/>
      <c r="E27" s="139"/>
      <c r="F27" s="140"/>
    </row>
    <row r="28" spans="1:12" ht="34.5" customHeight="1" x14ac:dyDescent="0.2">
      <c r="A28" s="138" t="s">
        <v>87</v>
      </c>
      <c r="B28" s="139"/>
      <c r="C28" s="139"/>
      <c r="D28" s="139"/>
      <c r="E28" s="139"/>
      <c r="F28" s="140"/>
      <c r="L28"/>
    </row>
    <row r="29" spans="1:12" ht="34.5" customHeight="1" x14ac:dyDescent="0.2">
      <c r="A29" s="138" t="s">
        <v>88</v>
      </c>
      <c r="B29" s="139"/>
      <c r="C29" s="139"/>
      <c r="D29" s="139"/>
      <c r="E29" s="139"/>
      <c r="F29" s="140"/>
      <c r="L29"/>
    </row>
    <row r="30" spans="1:12" ht="34.5" customHeight="1" x14ac:dyDescent="0.2">
      <c r="A30" s="138"/>
      <c r="B30" s="139"/>
      <c r="C30" s="139"/>
      <c r="D30" s="139"/>
      <c r="E30" s="139"/>
      <c r="F30" s="140"/>
      <c r="L30"/>
    </row>
    <row r="31" spans="1:12" ht="34.5" customHeight="1" x14ac:dyDescent="0.2">
      <c r="A31" s="138"/>
      <c r="B31" s="139"/>
      <c r="C31" s="139"/>
      <c r="D31" s="139"/>
      <c r="E31" s="139"/>
      <c r="F31" s="140"/>
      <c r="L31"/>
    </row>
    <row r="32" spans="1:12" ht="9.9499999999999993" customHeight="1" x14ac:dyDescent="0.2">
      <c r="A32" s="141"/>
      <c r="B32" s="142"/>
      <c r="C32" s="142"/>
      <c r="D32" s="142"/>
      <c r="E32" s="142"/>
      <c r="F32" s="143"/>
    </row>
    <row r="33" spans="5:12" x14ac:dyDescent="0.2">
      <c r="E33"/>
    </row>
    <row r="36" spans="5:12" ht="14.25" x14ac:dyDescent="0.2">
      <c r="E36"/>
      <c r="L36" s="47"/>
    </row>
    <row r="37" spans="5:12" ht="14.25" x14ac:dyDescent="0.2">
      <c r="E37"/>
      <c r="L37"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51"/>
  <sheetViews>
    <sheetView showZeros="0" tabSelected="1" zoomScale="85" zoomScaleNormal="100" workbookViewId="0">
      <selection activeCell="C6" sqref="C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42578125" customWidth="1"/>
    <col min="7" max="8" width="2.42578125" customWidth="1"/>
    <col min="9" max="9" width="13.140625" customWidth="1" outlineLevel="1"/>
    <col min="10" max="10" width="10.42578125" customWidth="1" outlineLevel="1"/>
    <col min="11" max="11" width="2.42578125" customWidth="1"/>
    <col min="12" max="12" width="19.5703125" style="14" customWidth="1"/>
    <col min="13" max="13" width="12.42578125" bestFit="1" customWidth="1"/>
    <col min="14" max="14" width="13" customWidth="1"/>
    <col min="15" max="15" width="4.140625" bestFit="1" customWidth="1"/>
  </cols>
  <sheetData>
    <row r="1" spans="1:18" ht="26.25" customHeight="1" x14ac:dyDescent="0.2">
      <c r="A1" s="50"/>
      <c r="B1" s="6"/>
      <c r="C1" s="6"/>
      <c r="D1" s="6"/>
      <c r="E1" s="29" t="s">
        <v>20</v>
      </c>
      <c r="F1" s="30">
        <f>SUM(Menu!B3)</f>
        <v>45554</v>
      </c>
      <c r="I1" s="131" t="s">
        <v>5</v>
      </c>
      <c r="J1" s="132"/>
      <c r="M1" s="9"/>
    </row>
    <row r="2" spans="1:18" s="1" customFormat="1" ht="23.25" customHeight="1" x14ac:dyDescent="0.2">
      <c r="A2" s="39" t="str">
        <f>Menu!B7</f>
        <v>Lemon Chicken</v>
      </c>
      <c r="B2" s="40"/>
      <c r="C2" s="40"/>
      <c r="D2" s="38"/>
      <c r="E2" s="31" t="s">
        <v>21</v>
      </c>
      <c r="F2" s="32">
        <f>Menu!B17</f>
        <v>4</v>
      </c>
      <c r="I2" s="33">
        <v>4</v>
      </c>
      <c r="J2" s="22" t="s">
        <v>2</v>
      </c>
      <c r="L2" s="133" t="s">
        <v>25</v>
      </c>
      <c r="M2" s="134"/>
      <c r="N2"/>
      <c r="O2"/>
    </row>
    <row r="3" spans="1:18" s="9" customFormat="1" ht="21" customHeight="1" x14ac:dyDescent="0.2">
      <c r="A3" s="11" t="s">
        <v>1</v>
      </c>
      <c r="B3" s="57" t="s">
        <v>0</v>
      </c>
      <c r="C3" s="12" t="s">
        <v>9</v>
      </c>
      <c r="D3" s="34" t="s">
        <v>8</v>
      </c>
      <c r="E3" s="23" t="s">
        <v>6</v>
      </c>
      <c r="F3" s="8" t="s">
        <v>7</v>
      </c>
      <c r="I3" s="23" t="s">
        <v>11</v>
      </c>
      <c r="J3" s="10" t="s">
        <v>3</v>
      </c>
      <c r="L3" s="134"/>
      <c r="M3" s="134"/>
      <c r="N3"/>
      <c r="O3"/>
    </row>
    <row r="4" spans="1:18" ht="21.75" customHeight="1" x14ac:dyDescent="0.2">
      <c r="A4" s="64">
        <f t="shared" ref="A4:A30" si="0">ROUND(SUM(J4*$F$2),2)</f>
        <v>0.4</v>
      </c>
      <c r="B4" s="41" t="s">
        <v>26</v>
      </c>
      <c r="C4" s="48" t="s">
        <v>91</v>
      </c>
      <c r="D4" s="59"/>
      <c r="E4" s="35"/>
      <c r="F4" s="64">
        <f t="shared" ref="F4:F29" si="1">SUM(E4*A4)</f>
        <v>0</v>
      </c>
      <c r="I4" s="105">
        <v>0.4</v>
      </c>
      <c r="J4" s="106">
        <f t="shared" ref="J4:J15" si="2">I4/$I$2</f>
        <v>0.1</v>
      </c>
      <c r="K4" s="16"/>
      <c r="L4" s="45" t="s">
        <v>26</v>
      </c>
      <c r="M4" s="45">
        <v>0.25</v>
      </c>
      <c r="N4" s="44"/>
      <c r="P4" s="44"/>
      <c r="Q4" s="45"/>
      <c r="R4" s="45"/>
    </row>
    <row r="5" spans="1:18" ht="21.75" customHeight="1" x14ac:dyDescent="0.2">
      <c r="A5" s="65">
        <f t="shared" si="0"/>
        <v>3</v>
      </c>
      <c r="B5" s="42" t="s">
        <v>24</v>
      </c>
      <c r="C5" s="49" t="s">
        <v>92</v>
      </c>
      <c r="D5" s="60"/>
      <c r="E5" s="36"/>
      <c r="F5" s="65">
        <f t="shared" si="1"/>
        <v>0</v>
      </c>
      <c r="I5" s="107">
        <v>3</v>
      </c>
      <c r="J5" s="108">
        <f t="shared" si="2"/>
        <v>0.75</v>
      </c>
      <c r="K5" s="16"/>
      <c r="L5" s="45" t="s">
        <v>34</v>
      </c>
      <c r="M5" s="45">
        <v>1.25</v>
      </c>
      <c r="N5" s="44"/>
      <c r="P5" s="44"/>
      <c r="Q5" s="45"/>
      <c r="R5" s="45"/>
    </row>
    <row r="6" spans="1:18" ht="21.75" customHeight="1" x14ac:dyDescent="0.2">
      <c r="A6" s="65">
        <f t="shared" si="0"/>
        <v>1</v>
      </c>
      <c r="B6" s="42" t="s">
        <v>93</v>
      </c>
      <c r="C6" s="49" t="s">
        <v>94</v>
      </c>
      <c r="D6" s="60"/>
      <c r="E6" s="36"/>
      <c r="F6" s="65">
        <f t="shared" si="1"/>
        <v>0</v>
      </c>
      <c r="I6" s="107">
        <v>1</v>
      </c>
      <c r="J6" s="108">
        <f t="shared" si="2"/>
        <v>0.25</v>
      </c>
      <c r="K6" s="16"/>
      <c r="L6" s="45" t="s">
        <v>22</v>
      </c>
      <c r="M6" s="45" t="s">
        <v>27</v>
      </c>
      <c r="N6" s="44"/>
      <c r="P6" s="44"/>
      <c r="Q6" s="45"/>
      <c r="R6" s="45"/>
    </row>
    <row r="7" spans="1:18" ht="21.75" customHeight="1" x14ac:dyDescent="0.2">
      <c r="A7" s="65">
        <f t="shared" si="0"/>
        <v>1</v>
      </c>
      <c r="B7" s="42" t="s">
        <v>24</v>
      </c>
      <c r="C7" s="49" t="s">
        <v>49</v>
      </c>
      <c r="D7" s="60"/>
      <c r="E7" s="36"/>
      <c r="F7" s="65">
        <f t="shared" si="1"/>
        <v>0</v>
      </c>
      <c r="I7" s="107">
        <v>1</v>
      </c>
      <c r="J7" s="108">
        <f t="shared" si="2"/>
        <v>0.25</v>
      </c>
      <c r="K7" s="16"/>
      <c r="L7" s="45" t="s">
        <v>35</v>
      </c>
      <c r="M7" s="45" t="s">
        <v>32</v>
      </c>
      <c r="Q7" s="45"/>
    </row>
    <row r="8" spans="1:18" ht="21.75" customHeight="1" x14ac:dyDescent="0.2">
      <c r="A8" s="65">
        <f t="shared" si="0"/>
        <v>0.35</v>
      </c>
      <c r="B8" s="42" t="s">
        <v>26</v>
      </c>
      <c r="C8" s="49" t="s">
        <v>95</v>
      </c>
      <c r="D8" s="60"/>
      <c r="E8" s="36"/>
      <c r="F8" s="65">
        <f t="shared" si="1"/>
        <v>0</v>
      </c>
      <c r="I8" s="107">
        <v>0.35</v>
      </c>
      <c r="J8" s="108">
        <f t="shared" si="2"/>
        <v>8.7499999999999994E-2</v>
      </c>
      <c r="K8" s="16"/>
      <c r="L8" s="45" t="s">
        <v>23</v>
      </c>
      <c r="M8" s="45">
        <v>1</v>
      </c>
      <c r="Q8" s="45"/>
    </row>
    <row r="9" spans="1:18" ht="21.75" customHeight="1" x14ac:dyDescent="0.2">
      <c r="A9" s="65">
        <f t="shared" si="0"/>
        <v>0</v>
      </c>
      <c r="B9" s="42"/>
      <c r="C9" s="121" t="s">
        <v>96</v>
      </c>
      <c r="D9" s="60"/>
      <c r="E9" s="36"/>
      <c r="F9" s="65">
        <f t="shared" si="1"/>
        <v>0</v>
      </c>
      <c r="I9" s="107"/>
      <c r="J9" s="108">
        <f t="shared" si="2"/>
        <v>0</v>
      </c>
      <c r="K9" s="16"/>
      <c r="L9" s="45" t="s">
        <v>24</v>
      </c>
      <c r="M9" s="45" t="s">
        <v>28</v>
      </c>
      <c r="Q9" s="45"/>
    </row>
    <row r="10" spans="1:18" ht="21.75" customHeight="1" x14ac:dyDescent="0.2">
      <c r="A10" s="65">
        <f t="shared" si="0"/>
        <v>1</v>
      </c>
      <c r="B10" s="42" t="s">
        <v>35</v>
      </c>
      <c r="C10" s="49" t="s">
        <v>47</v>
      </c>
      <c r="D10" s="60"/>
      <c r="E10" s="36"/>
      <c r="F10" s="65">
        <f t="shared" si="1"/>
        <v>0</v>
      </c>
      <c r="I10" s="107">
        <v>1</v>
      </c>
      <c r="J10" s="108">
        <f t="shared" si="2"/>
        <v>0.25</v>
      </c>
      <c r="K10" s="16"/>
      <c r="L10" s="45" t="s">
        <v>29</v>
      </c>
      <c r="M10" s="45" t="s">
        <v>30</v>
      </c>
      <c r="Q10" s="45"/>
    </row>
    <row r="11" spans="1:18" ht="21.75" customHeight="1" x14ac:dyDescent="0.2">
      <c r="A11" s="65">
        <f t="shared" si="0"/>
        <v>1</v>
      </c>
      <c r="B11" s="42" t="s">
        <v>35</v>
      </c>
      <c r="C11" s="49" t="s">
        <v>50</v>
      </c>
      <c r="D11" s="60"/>
      <c r="E11" s="36"/>
      <c r="F11" s="65">
        <f t="shared" si="1"/>
        <v>0</v>
      </c>
      <c r="I11" s="107">
        <v>1</v>
      </c>
      <c r="J11" s="108">
        <f t="shared" si="2"/>
        <v>0.25</v>
      </c>
      <c r="K11" s="16"/>
      <c r="L11" s="46" t="s">
        <v>33</v>
      </c>
      <c r="Q11" s="45"/>
    </row>
    <row r="12" spans="1:18" ht="21.75" customHeight="1" x14ac:dyDescent="0.2">
      <c r="A12" s="65">
        <f t="shared" si="0"/>
        <v>0.25</v>
      </c>
      <c r="B12" s="42" t="s">
        <v>35</v>
      </c>
      <c r="C12" s="49" t="s">
        <v>97</v>
      </c>
      <c r="D12" s="60"/>
      <c r="E12" s="36"/>
      <c r="F12" s="65">
        <f t="shared" si="1"/>
        <v>0</v>
      </c>
      <c r="I12" s="107">
        <v>0.25</v>
      </c>
      <c r="J12" s="108">
        <f t="shared" si="2"/>
        <v>6.25E-2</v>
      </c>
      <c r="K12" s="16"/>
      <c r="M12" s="9"/>
      <c r="Q12" s="45"/>
    </row>
    <row r="13" spans="1:18" ht="21.75" customHeight="1" x14ac:dyDescent="0.2">
      <c r="A13" s="65">
        <f t="shared" si="0"/>
        <v>1</v>
      </c>
      <c r="B13" s="42" t="s">
        <v>22</v>
      </c>
      <c r="C13" s="49" t="s">
        <v>98</v>
      </c>
      <c r="D13" s="60"/>
      <c r="E13" s="36"/>
      <c r="F13" s="65">
        <f t="shared" si="1"/>
        <v>0</v>
      </c>
      <c r="I13" s="107">
        <v>1</v>
      </c>
      <c r="J13" s="108">
        <f t="shared" si="2"/>
        <v>0.25</v>
      </c>
      <c r="K13" s="16"/>
      <c r="M13" s="9"/>
      <c r="Q13" s="45"/>
    </row>
    <row r="14" spans="1:18" ht="21.75" customHeight="1" x14ac:dyDescent="0.2">
      <c r="A14" s="65">
        <f t="shared" si="0"/>
        <v>1</v>
      </c>
      <c r="B14" s="42" t="s">
        <v>22</v>
      </c>
      <c r="C14" s="49" t="s">
        <v>99</v>
      </c>
      <c r="D14" s="60"/>
      <c r="E14" s="36"/>
      <c r="F14" s="65">
        <f t="shared" si="1"/>
        <v>0</v>
      </c>
      <c r="I14" s="107">
        <v>1</v>
      </c>
      <c r="J14" s="108">
        <f t="shared" si="2"/>
        <v>0.25</v>
      </c>
      <c r="K14" s="16"/>
      <c r="Q14" s="45"/>
    </row>
    <row r="15" spans="1:18" ht="21.75" customHeight="1" x14ac:dyDescent="0.2">
      <c r="A15" s="65">
        <f t="shared" si="0"/>
        <v>1</v>
      </c>
      <c r="B15" s="42" t="s">
        <v>22</v>
      </c>
      <c r="C15" s="49" t="s">
        <v>48</v>
      </c>
      <c r="D15" s="60"/>
      <c r="E15" s="36"/>
      <c r="F15" s="65">
        <f t="shared" si="1"/>
        <v>0</v>
      </c>
      <c r="I15" s="107">
        <v>1</v>
      </c>
      <c r="J15" s="108">
        <f t="shared" si="2"/>
        <v>0.25</v>
      </c>
      <c r="K15" s="16"/>
      <c r="Q15" s="45"/>
    </row>
    <row r="16" spans="1:18" ht="21.75" customHeight="1" x14ac:dyDescent="0.2">
      <c r="A16" s="65">
        <f t="shared" si="0"/>
        <v>0</v>
      </c>
      <c r="B16" s="42"/>
      <c r="C16" s="121" t="s">
        <v>100</v>
      </c>
      <c r="D16" s="60"/>
      <c r="E16" s="36"/>
      <c r="F16" s="65">
        <f t="shared" si="1"/>
        <v>0</v>
      </c>
      <c r="I16" s="107"/>
      <c r="J16" s="108">
        <f t="shared" ref="J16:J30" si="3">I16/$I$2</f>
        <v>0</v>
      </c>
      <c r="K16" s="16"/>
      <c r="Q16" s="45"/>
    </row>
    <row r="17" spans="1:12" ht="21.75" customHeight="1" x14ac:dyDescent="0.2">
      <c r="A17" s="65">
        <f t="shared" si="0"/>
        <v>11</v>
      </c>
      <c r="B17" s="42" t="s">
        <v>35</v>
      </c>
      <c r="C17" s="49" t="s">
        <v>101</v>
      </c>
      <c r="D17" s="60"/>
      <c r="E17" s="36"/>
      <c r="F17" s="65">
        <f t="shared" si="1"/>
        <v>0</v>
      </c>
      <c r="I17" s="107">
        <v>11</v>
      </c>
      <c r="J17" s="108">
        <f t="shared" si="3"/>
        <v>2.75</v>
      </c>
      <c r="K17" s="16"/>
    </row>
    <row r="18" spans="1:12" ht="21.75" customHeight="1" x14ac:dyDescent="0.2">
      <c r="A18" s="65">
        <f t="shared" si="0"/>
        <v>3</v>
      </c>
      <c r="B18" s="42" t="s">
        <v>22</v>
      </c>
      <c r="C18" s="49" t="s">
        <v>98</v>
      </c>
      <c r="D18" s="60"/>
      <c r="E18" s="36"/>
      <c r="F18" s="66">
        <f t="shared" si="1"/>
        <v>0</v>
      </c>
      <c r="I18" s="107">
        <v>3</v>
      </c>
      <c r="J18" s="108">
        <f t="shared" si="3"/>
        <v>0.75</v>
      </c>
      <c r="K18" s="16"/>
    </row>
    <row r="19" spans="1:12" ht="21.75" customHeight="1" x14ac:dyDescent="0.2">
      <c r="A19" s="65">
        <f t="shared" si="0"/>
        <v>0.5</v>
      </c>
      <c r="B19" s="42" t="s">
        <v>35</v>
      </c>
      <c r="C19" s="49" t="s">
        <v>47</v>
      </c>
      <c r="D19" s="60"/>
      <c r="E19" s="36"/>
      <c r="F19" s="66">
        <f t="shared" si="1"/>
        <v>0</v>
      </c>
      <c r="I19" s="107">
        <v>0.5</v>
      </c>
      <c r="J19" s="108">
        <f t="shared" si="3"/>
        <v>0.125</v>
      </c>
      <c r="K19" s="16"/>
    </row>
    <row r="20" spans="1:12" ht="21.75" customHeight="1" x14ac:dyDescent="0.2">
      <c r="A20" s="65">
        <f t="shared" si="0"/>
        <v>1</v>
      </c>
      <c r="B20" s="42" t="s">
        <v>35</v>
      </c>
      <c r="C20" s="49" t="s">
        <v>102</v>
      </c>
      <c r="D20" s="60"/>
      <c r="E20" s="36"/>
      <c r="F20" s="66">
        <f t="shared" si="1"/>
        <v>0</v>
      </c>
      <c r="I20" s="107">
        <v>1</v>
      </c>
      <c r="J20" s="108">
        <f t="shared" si="3"/>
        <v>0.25</v>
      </c>
      <c r="K20" s="16"/>
    </row>
    <row r="21" spans="1:12" ht="21.75" customHeight="1" x14ac:dyDescent="0.2">
      <c r="A21" s="65">
        <f t="shared" si="0"/>
        <v>6</v>
      </c>
      <c r="B21" s="42" t="s">
        <v>22</v>
      </c>
      <c r="C21" s="49" t="s">
        <v>48</v>
      </c>
      <c r="D21" s="60"/>
      <c r="E21" s="36"/>
      <c r="F21" s="66">
        <f t="shared" si="1"/>
        <v>0</v>
      </c>
      <c r="I21" s="107">
        <v>6</v>
      </c>
      <c r="J21" s="108">
        <f t="shared" si="3"/>
        <v>1.5</v>
      </c>
      <c r="K21" s="16"/>
    </row>
    <row r="22" spans="1:12" ht="21.75" customHeight="1" x14ac:dyDescent="0.2">
      <c r="A22" s="65">
        <f t="shared" si="0"/>
        <v>1</v>
      </c>
      <c r="B22" s="42" t="s">
        <v>35</v>
      </c>
      <c r="C22" s="49" t="s">
        <v>95</v>
      </c>
      <c r="D22" s="60"/>
      <c r="E22" s="36"/>
      <c r="F22" s="66">
        <f t="shared" si="1"/>
        <v>0</v>
      </c>
      <c r="I22" s="107">
        <v>1</v>
      </c>
      <c r="J22" s="108">
        <f t="shared" si="3"/>
        <v>0.25</v>
      </c>
      <c r="K22" s="16"/>
    </row>
    <row r="23" spans="1:12" ht="21.75" customHeight="1" x14ac:dyDescent="0.2">
      <c r="A23" s="65">
        <f t="shared" si="0"/>
        <v>0</v>
      </c>
      <c r="B23" s="42"/>
      <c r="C23" s="121" t="s">
        <v>103</v>
      </c>
      <c r="D23" s="60"/>
      <c r="E23" s="36"/>
      <c r="F23" s="66"/>
      <c r="I23" s="107"/>
      <c r="J23" s="108"/>
      <c r="K23" s="16"/>
    </row>
    <row r="24" spans="1:12" ht="21.75" customHeight="1" x14ac:dyDescent="0.2">
      <c r="A24" s="65">
        <f t="shared" si="0"/>
        <v>0.06</v>
      </c>
      <c r="B24" s="42" t="s">
        <v>26</v>
      </c>
      <c r="C24" s="49" t="s">
        <v>104</v>
      </c>
      <c r="D24" s="60"/>
      <c r="E24" s="36"/>
      <c r="F24" s="66"/>
      <c r="I24" s="107">
        <v>0.06</v>
      </c>
      <c r="J24" s="110">
        <f t="shared" si="3"/>
        <v>1.4999999999999999E-2</v>
      </c>
      <c r="K24" s="16"/>
    </row>
    <row r="25" spans="1:12" ht="21.75" customHeight="1" x14ac:dyDescent="0.2">
      <c r="A25" s="65">
        <f t="shared" si="0"/>
        <v>4</v>
      </c>
      <c r="B25" s="42" t="s">
        <v>22</v>
      </c>
      <c r="C25" s="49" t="s">
        <v>50</v>
      </c>
      <c r="D25" s="60"/>
      <c r="E25" s="36"/>
      <c r="F25" s="66"/>
      <c r="I25" s="107">
        <v>4</v>
      </c>
      <c r="J25" s="108">
        <f t="shared" si="3"/>
        <v>1</v>
      </c>
      <c r="K25" s="16"/>
    </row>
    <row r="26" spans="1:12" ht="21.75" customHeight="1" x14ac:dyDescent="0.2">
      <c r="A26" s="65">
        <f t="shared" si="0"/>
        <v>5</v>
      </c>
      <c r="B26" s="42" t="s">
        <v>22</v>
      </c>
      <c r="C26" s="49" t="s">
        <v>48</v>
      </c>
      <c r="D26" s="60"/>
      <c r="E26" s="36"/>
      <c r="F26" s="66"/>
      <c r="I26" s="107">
        <v>5</v>
      </c>
      <c r="J26" s="110">
        <f t="shared" si="3"/>
        <v>1.25</v>
      </c>
      <c r="K26" s="16"/>
    </row>
    <row r="27" spans="1:12" ht="21.75" customHeight="1" x14ac:dyDescent="0.2">
      <c r="A27" s="65">
        <f t="shared" si="0"/>
        <v>0.25</v>
      </c>
      <c r="B27" s="42" t="s">
        <v>35</v>
      </c>
      <c r="C27" s="49" t="s">
        <v>47</v>
      </c>
      <c r="D27" s="60"/>
      <c r="E27" s="36"/>
      <c r="F27" s="66"/>
      <c r="I27" s="107">
        <v>0.25</v>
      </c>
      <c r="J27" s="108">
        <f t="shared" si="3"/>
        <v>6.25E-2</v>
      </c>
      <c r="K27" s="16"/>
    </row>
    <row r="28" spans="1:12" ht="21.75" customHeight="1" x14ac:dyDescent="0.2">
      <c r="A28" s="65">
        <f t="shared" si="0"/>
        <v>1.5</v>
      </c>
      <c r="B28" s="42" t="s">
        <v>35</v>
      </c>
      <c r="C28" s="49" t="s">
        <v>98</v>
      </c>
      <c r="D28" s="60"/>
      <c r="E28" s="36"/>
      <c r="F28" s="66"/>
      <c r="I28" s="107">
        <v>1.5</v>
      </c>
      <c r="J28" s="110">
        <f t="shared" si="3"/>
        <v>0.375</v>
      </c>
      <c r="K28" s="16"/>
    </row>
    <row r="29" spans="1:12" ht="21.75" customHeight="1" x14ac:dyDescent="0.2">
      <c r="A29" s="65">
        <f t="shared" si="0"/>
        <v>1.5</v>
      </c>
      <c r="B29" s="42" t="s">
        <v>22</v>
      </c>
      <c r="C29" s="49" t="s">
        <v>48</v>
      </c>
      <c r="D29" s="60"/>
      <c r="E29" s="36"/>
      <c r="F29" s="66">
        <f t="shared" si="1"/>
        <v>0</v>
      </c>
      <c r="I29" s="107">
        <v>1.5</v>
      </c>
      <c r="J29" s="108">
        <f t="shared" si="3"/>
        <v>0.375</v>
      </c>
    </row>
    <row r="30" spans="1:12" ht="21.75" customHeight="1" x14ac:dyDescent="0.2">
      <c r="A30" s="65">
        <f t="shared" si="0"/>
        <v>1</v>
      </c>
      <c r="B30" s="51" t="s">
        <v>35</v>
      </c>
      <c r="C30" s="58" t="s">
        <v>95</v>
      </c>
      <c r="D30" s="61"/>
      <c r="E30" s="36"/>
      <c r="F30" s="67">
        <f>SUM(E30*A30)</f>
        <v>0</v>
      </c>
      <c r="I30" s="109">
        <v>1</v>
      </c>
      <c r="J30" s="110">
        <f t="shared" si="3"/>
        <v>0.25</v>
      </c>
    </row>
    <row r="31" spans="1:12" ht="22.5" customHeight="1" x14ac:dyDescent="0.2">
      <c r="A31" s="68" t="s">
        <v>19</v>
      </c>
      <c r="B31" s="69"/>
      <c r="C31" s="69"/>
      <c r="D31" s="70" t="s">
        <v>40</v>
      </c>
      <c r="E31" s="70"/>
      <c r="F31" s="71"/>
      <c r="L31" s="28"/>
    </row>
    <row r="32" spans="1:12" ht="31.5" customHeight="1" x14ac:dyDescent="0.2">
      <c r="A32" s="135" t="s">
        <v>105</v>
      </c>
      <c r="B32" s="136"/>
      <c r="C32" s="136"/>
      <c r="D32" s="136"/>
      <c r="E32" s="136"/>
      <c r="F32" s="137"/>
    </row>
    <row r="33" spans="1:12" ht="31.5" customHeight="1" x14ac:dyDescent="0.2">
      <c r="A33" s="138" t="s">
        <v>106</v>
      </c>
      <c r="B33" s="139"/>
      <c r="C33" s="139"/>
      <c r="D33" s="139"/>
      <c r="E33" s="139"/>
      <c r="F33" s="140"/>
    </row>
    <row r="34" spans="1:12" ht="31.5" customHeight="1" x14ac:dyDescent="0.2">
      <c r="A34" s="138" t="s">
        <v>107</v>
      </c>
      <c r="B34" s="139"/>
      <c r="C34" s="139"/>
      <c r="D34" s="139"/>
      <c r="E34" s="139"/>
      <c r="F34" s="140"/>
    </row>
    <row r="35" spans="1:12" ht="31.5" customHeight="1" x14ac:dyDescent="0.2">
      <c r="A35" s="138" t="s">
        <v>108</v>
      </c>
      <c r="B35" s="139"/>
      <c r="C35" s="139"/>
      <c r="D35" s="139"/>
      <c r="E35" s="139"/>
      <c r="F35" s="140"/>
    </row>
    <row r="36" spans="1:12" ht="30" customHeight="1" x14ac:dyDescent="0.2">
      <c r="A36" s="138" t="s">
        <v>109</v>
      </c>
      <c r="B36" s="139"/>
      <c r="C36" s="139"/>
      <c r="D36" s="139"/>
      <c r="E36" s="139"/>
      <c r="F36" s="140"/>
      <c r="L36"/>
    </row>
    <row r="37" spans="1:12" ht="30" customHeight="1" x14ac:dyDescent="0.2">
      <c r="A37" s="138" t="s">
        <v>110</v>
      </c>
      <c r="B37" s="139"/>
      <c r="C37" s="139"/>
      <c r="D37" s="139"/>
      <c r="E37" s="139"/>
      <c r="F37" s="140"/>
      <c r="L37"/>
    </row>
    <row r="38" spans="1:12" ht="30" customHeight="1" x14ac:dyDescent="0.2">
      <c r="A38" s="138" t="s">
        <v>111</v>
      </c>
      <c r="B38" s="139"/>
      <c r="C38" s="139"/>
      <c r="D38" s="139"/>
      <c r="E38" s="139"/>
      <c r="F38" s="140"/>
      <c r="L38"/>
    </row>
    <row r="39" spans="1:12" ht="30" customHeight="1" x14ac:dyDescent="0.2">
      <c r="A39" s="138" t="s">
        <v>112</v>
      </c>
      <c r="B39" s="139"/>
      <c r="C39" s="139"/>
      <c r="D39" s="139"/>
      <c r="E39" s="139"/>
      <c r="F39" s="140"/>
      <c r="L39"/>
    </row>
    <row r="40" spans="1:12" ht="30" customHeight="1" x14ac:dyDescent="0.2">
      <c r="A40" s="141" t="s">
        <v>113</v>
      </c>
      <c r="B40" s="142"/>
      <c r="C40" s="142"/>
      <c r="D40" s="142"/>
      <c r="E40" s="142"/>
      <c r="F40" s="143"/>
      <c r="L40"/>
    </row>
    <row r="41" spans="1:12" ht="30" customHeight="1" x14ac:dyDescent="0.2">
      <c r="A41" s="141" t="s">
        <v>114</v>
      </c>
      <c r="B41" s="142"/>
      <c r="C41" s="142"/>
      <c r="D41" s="142"/>
      <c r="E41" s="142"/>
      <c r="F41" s="143"/>
      <c r="L41"/>
    </row>
    <row r="42" spans="1:12" ht="30" customHeight="1" x14ac:dyDescent="0.2">
      <c r="A42" s="141" t="s">
        <v>115</v>
      </c>
      <c r="B42" s="142"/>
      <c r="C42" s="142"/>
      <c r="D42" s="142"/>
      <c r="E42" s="142"/>
      <c r="F42" s="143"/>
      <c r="L42"/>
    </row>
    <row r="43" spans="1:12" ht="30" customHeight="1" x14ac:dyDescent="0.2">
      <c r="A43" s="141" t="s">
        <v>116</v>
      </c>
      <c r="B43" s="142"/>
      <c r="C43" s="142"/>
      <c r="D43" s="142"/>
      <c r="E43" s="142"/>
      <c r="F43" s="143"/>
      <c r="L43"/>
    </row>
    <row r="44" spans="1:12" ht="30" customHeight="1" x14ac:dyDescent="0.2">
      <c r="A44" s="141" t="s">
        <v>117</v>
      </c>
      <c r="B44" s="142"/>
      <c r="C44" s="142"/>
      <c r="D44" s="142"/>
      <c r="E44" s="142"/>
      <c r="F44" s="143"/>
    </row>
    <row r="45" spans="1:12" x14ac:dyDescent="0.2">
      <c r="E45"/>
    </row>
    <row r="46" spans="1:12" x14ac:dyDescent="0.2">
      <c r="E46"/>
    </row>
    <row r="47" spans="1:12" x14ac:dyDescent="0.2">
      <c r="E47"/>
    </row>
    <row r="48" spans="1:12" x14ac:dyDescent="0.2">
      <c r="E48"/>
    </row>
    <row r="50" spans="5:12" ht="14.25" x14ac:dyDescent="0.2">
      <c r="E50"/>
      <c r="L50" s="47"/>
    </row>
    <row r="51" spans="5:12" ht="14.25" x14ac:dyDescent="0.2">
      <c r="E51"/>
      <c r="L51" s="47"/>
    </row>
  </sheetData>
  <mergeCells count="15">
    <mergeCell ref="I1:J1"/>
    <mergeCell ref="L2:M3"/>
    <mergeCell ref="A32:F32"/>
    <mergeCell ref="A33:F33"/>
    <mergeCell ref="A34:F34"/>
    <mergeCell ref="A38:F38"/>
    <mergeCell ref="A39:F39"/>
    <mergeCell ref="A44:F44"/>
    <mergeCell ref="A35:F35"/>
    <mergeCell ref="A36:F36"/>
    <mergeCell ref="A37:F37"/>
    <mergeCell ref="A43:F43"/>
    <mergeCell ref="A42:F42"/>
    <mergeCell ref="A41:F41"/>
    <mergeCell ref="A40:F40"/>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7"/>
  <sheetViews>
    <sheetView showZeros="0" zoomScaleNormal="100" workbookViewId="0">
      <selection activeCell="K94" sqref="K9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42578125" customWidth="1"/>
    <col min="7" max="8" width="2.42578125" customWidth="1"/>
    <col min="9" max="9" width="13.140625" customWidth="1" outlineLevel="1"/>
    <col min="10" max="10" width="10.42578125" customWidth="1" outlineLevel="1"/>
    <col min="11" max="11" width="2.42578125" customWidth="1"/>
    <col min="12" max="12" width="19.5703125" style="14" customWidth="1"/>
    <col min="13" max="13" width="12.42578125" bestFit="1" customWidth="1"/>
    <col min="14" max="14" width="13" customWidth="1"/>
    <col min="15" max="15" width="4.140625" bestFit="1" customWidth="1"/>
  </cols>
  <sheetData>
    <row r="1" spans="1:18" ht="26.25" customHeight="1" x14ac:dyDescent="0.2">
      <c r="A1" s="50"/>
      <c r="B1" s="6"/>
      <c r="C1" s="6"/>
      <c r="D1" s="6"/>
      <c r="E1" s="29" t="s">
        <v>20</v>
      </c>
      <c r="F1" s="30">
        <f>SUM(Menu!B3)</f>
        <v>45554</v>
      </c>
      <c r="I1" s="131" t="s">
        <v>5</v>
      </c>
      <c r="J1" s="132"/>
      <c r="M1" s="9"/>
    </row>
    <row r="2" spans="1:18" s="1" customFormat="1" ht="23.25" customHeight="1" x14ac:dyDescent="0.2">
      <c r="A2" s="39" t="str">
        <f>Menu!B8</f>
        <v>Reis</v>
      </c>
      <c r="B2" s="40"/>
      <c r="C2" s="40"/>
      <c r="D2" s="38"/>
      <c r="E2" s="31" t="s">
        <v>21</v>
      </c>
      <c r="F2" s="32">
        <f>SUM(Menu!B17)</f>
        <v>4</v>
      </c>
      <c r="I2" s="33">
        <v>4</v>
      </c>
      <c r="J2" s="22" t="s">
        <v>2</v>
      </c>
      <c r="L2" s="133" t="s">
        <v>25</v>
      </c>
      <c r="M2" s="134"/>
      <c r="N2"/>
      <c r="O2"/>
    </row>
    <row r="3" spans="1:18" s="9" customFormat="1" ht="21" customHeight="1" x14ac:dyDescent="0.2">
      <c r="A3" s="11" t="s">
        <v>1</v>
      </c>
      <c r="B3" s="57" t="s">
        <v>0</v>
      </c>
      <c r="C3" s="12" t="s">
        <v>9</v>
      </c>
      <c r="D3" s="34" t="s">
        <v>8</v>
      </c>
      <c r="E3" s="23" t="s">
        <v>6</v>
      </c>
      <c r="F3" s="8" t="s">
        <v>7</v>
      </c>
      <c r="I3" s="23" t="s">
        <v>11</v>
      </c>
      <c r="J3" s="10" t="s">
        <v>3</v>
      </c>
      <c r="L3" s="134"/>
      <c r="M3" s="134"/>
      <c r="N3"/>
      <c r="O3"/>
    </row>
    <row r="4" spans="1:18" ht="21.75" customHeight="1" x14ac:dyDescent="0.2">
      <c r="A4" s="65">
        <f t="shared" ref="A4:A20" si="0">ROUND(SUM(J4*$F$2),2)</f>
        <v>0.32</v>
      </c>
      <c r="B4" s="41" t="s">
        <v>26</v>
      </c>
      <c r="C4" s="48" t="s">
        <v>90</v>
      </c>
      <c r="D4" s="59"/>
      <c r="E4" s="35"/>
      <c r="F4" s="64">
        <f t="shared" ref="F4:F20" si="1">SUM(E4*A4)</f>
        <v>0</v>
      </c>
      <c r="I4" s="105">
        <v>0.32</v>
      </c>
      <c r="J4" s="106">
        <f t="shared" ref="J4:J20" si="2">I4/$I$2</f>
        <v>0.08</v>
      </c>
      <c r="K4" s="16"/>
      <c r="L4" s="45" t="s">
        <v>26</v>
      </c>
      <c r="M4" s="45">
        <v>0.25</v>
      </c>
      <c r="N4" s="44"/>
      <c r="P4" s="44"/>
      <c r="Q4" s="45"/>
      <c r="R4" s="45"/>
    </row>
    <row r="5" spans="1:18" ht="21.75" customHeight="1" x14ac:dyDescent="0.2">
      <c r="A5" s="65">
        <f t="shared" si="0"/>
        <v>0</v>
      </c>
      <c r="B5" s="42"/>
      <c r="C5" s="49"/>
      <c r="D5" s="60"/>
      <c r="E5" s="36"/>
      <c r="F5" s="65">
        <f t="shared" si="1"/>
        <v>0</v>
      </c>
      <c r="I5" s="107"/>
      <c r="J5" s="108">
        <f t="shared" si="2"/>
        <v>0</v>
      </c>
      <c r="K5" s="16"/>
      <c r="L5" s="45" t="s">
        <v>34</v>
      </c>
      <c r="M5" s="45">
        <v>1.25</v>
      </c>
      <c r="N5" s="44"/>
      <c r="P5" s="44"/>
      <c r="Q5" s="45"/>
      <c r="R5" s="45"/>
    </row>
    <row r="6" spans="1:18" ht="21.75" customHeight="1" x14ac:dyDescent="0.2">
      <c r="A6" s="65">
        <f t="shared" si="0"/>
        <v>0</v>
      </c>
      <c r="B6" s="42"/>
      <c r="C6" s="49"/>
      <c r="D6" s="60"/>
      <c r="E6" s="36"/>
      <c r="F6" s="65">
        <f t="shared" si="1"/>
        <v>0</v>
      </c>
      <c r="I6" s="107"/>
      <c r="J6" s="108">
        <f t="shared" si="2"/>
        <v>0</v>
      </c>
      <c r="K6" s="16"/>
      <c r="L6" s="45" t="s">
        <v>22</v>
      </c>
      <c r="M6" s="45" t="s">
        <v>27</v>
      </c>
      <c r="N6" s="44"/>
      <c r="P6" s="44"/>
      <c r="Q6" s="45"/>
      <c r="R6" s="45"/>
    </row>
    <row r="7" spans="1:18" ht="21.75" customHeight="1" x14ac:dyDescent="0.2">
      <c r="A7" s="65">
        <f t="shared" si="0"/>
        <v>0</v>
      </c>
      <c r="B7" s="42"/>
      <c r="C7" s="49"/>
      <c r="D7" s="60"/>
      <c r="E7" s="36"/>
      <c r="F7" s="65">
        <f t="shared" si="1"/>
        <v>0</v>
      </c>
      <c r="I7" s="107"/>
      <c r="J7" s="108">
        <f t="shared" si="2"/>
        <v>0</v>
      </c>
      <c r="K7" s="16"/>
      <c r="L7" s="45" t="s">
        <v>35</v>
      </c>
      <c r="M7" s="45" t="s">
        <v>32</v>
      </c>
      <c r="Q7" s="45"/>
    </row>
    <row r="8" spans="1:18" ht="21.75" customHeight="1" x14ac:dyDescent="0.2">
      <c r="A8" s="65">
        <f t="shared" si="0"/>
        <v>0</v>
      </c>
      <c r="B8" s="42"/>
      <c r="C8" s="49"/>
      <c r="D8" s="60"/>
      <c r="E8" s="36"/>
      <c r="F8" s="65">
        <f t="shared" si="1"/>
        <v>0</v>
      </c>
      <c r="I8" s="107"/>
      <c r="J8" s="108">
        <f t="shared" si="2"/>
        <v>0</v>
      </c>
      <c r="K8" s="16"/>
      <c r="L8" s="45" t="s">
        <v>23</v>
      </c>
      <c r="M8" s="45">
        <v>1</v>
      </c>
      <c r="Q8" s="45"/>
    </row>
    <row r="9" spans="1:18" ht="21.75" customHeight="1" x14ac:dyDescent="0.2">
      <c r="A9" s="65">
        <f t="shared" si="0"/>
        <v>0</v>
      </c>
      <c r="B9" s="42"/>
      <c r="C9" s="49"/>
      <c r="D9" s="60"/>
      <c r="E9" s="36"/>
      <c r="F9" s="65">
        <f t="shared" si="1"/>
        <v>0</v>
      </c>
      <c r="I9" s="107"/>
      <c r="J9" s="108">
        <f t="shared" si="2"/>
        <v>0</v>
      </c>
      <c r="K9" s="16"/>
      <c r="L9" s="45" t="s">
        <v>24</v>
      </c>
      <c r="M9" s="45" t="s">
        <v>28</v>
      </c>
      <c r="Q9" s="45"/>
    </row>
    <row r="10" spans="1:18" ht="21.75" customHeight="1" x14ac:dyDescent="0.2">
      <c r="A10" s="65">
        <f t="shared" si="0"/>
        <v>0</v>
      </c>
      <c r="B10" s="42"/>
      <c r="C10" s="49"/>
      <c r="D10" s="60"/>
      <c r="E10" s="36"/>
      <c r="F10" s="65">
        <f t="shared" si="1"/>
        <v>0</v>
      </c>
      <c r="I10" s="107"/>
      <c r="J10" s="108">
        <f t="shared" si="2"/>
        <v>0</v>
      </c>
      <c r="K10" s="16"/>
      <c r="L10" s="45" t="s">
        <v>29</v>
      </c>
      <c r="M10" s="45" t="s">
        <v>30</v>
      </c>
      <c r="Q10" s="45"/>
    </row>
    <row r="11" spans="1:18" ht="21.75" customHeight="1" x14ac:dyDescent="0.2">
      <c r="A11" s="65">
        <f t="shared" si="0"/>
        <v>0</v>
      </c>
      <c r="B11" s="42"/>
      <c r="C11" s="49"/>
      <c r="D11" s="60"/>
      <c r="E11" s="36"/>
      <c r="F11" s="65">
        <f t="shared" si="1"/>
        <v>0</v>
      </c>
      <c r="I11" s="107"/>
      <c r="J11" s="108">
        <f t="shared" si="2"/>
        <v>0</v>
      </c>
      <c r="K11" s="16"/>
      <c r="L11" s="46" t="s">
        <v>33</v>
      </c>
      <c r="Q11" s="45"/>
    </row>
    <row r="12" spans="1:18" ht="21.75" customHeight="1" x14ac:dyDescent="0.2">
      <c r="A12" s="65">
        <f t="shared" si="0"/>
        <v>0</v>
      </c>
      <c r="B12" s="42"/>
      <c r="C12" s="49"/>
      <c r="D12" s="60"/>
      <c r="E12" s="36"/>
      <c r="F12" s="65">
        <f t="shared" si="1"/>
        <v>0</v>
      </c>
      <c r="I12" s="107"/>
      <c r="J12" s="108">
        <f t="shared" si="2"/>
        <v>0</v>
      </c>
      <c r="K12" s="16"/>
      <c r="M12" s="9"/>
      <c r="Q12" s="45"/>
    </row>
    <row r="13" spans="1:18" ht="21.75" customHeight="1" x14ac:dyDescent="0.2">
      <c r="A13" s="65">
        <f t="shared" si="0"/>
        <v>0</v>
      </c>
      <c r="B13" s="42"/>
      <c r="C13" s="49"/>
      <c r="D13" s="60"/>
      <c r="E13" s="36"/>
      <c r="F13" s="65">
        <f t="shared" si="1"/>
        <v>0</v>
      </c>
      <c r="I13" s="107"/>
      <c r="J13" s="108">
        <f t="shared" si="2"/>
        <v>0</v>
      </c>
      <c r="K13" s="16"/>
      <c r="M13" s="9"/>
      <c r="Q13" s="45"/>
    </row>
    <row r="14" spans="1:18" ht="21.75" customHeight="1" x14ac:dyDescent="0.2">
      <c r="A14" s="65">
        <f t="shared" si="0"/>
        <v>0</v>
      </c>
      <c r="B14" s="42"/>
      <c r="C14" s="49"/>
      <c r="D14" s="60"/>
      <c r="E14" s="36"/>
      <c r="F14" s="65">
        <f t="shared" si="1"/>
        <v>0</v>
      </c>
      <c r="I14" s="107"/>
      <c r="J14" s="108">
        <f t="shared" si="2"/>
        <v>0</v>
      </c>
      <c r="K14" s="16"/>
      <c r="Q14" s="45"/>
    </row>
    <row r="15" spans="1:18" ht="21.75" customHeight="1" x14ac:dyDescent="0.2">
      <c r="A15" s="65">
        <f t="shared" si="0"/>
        <v>0</v>
      </c>
      <c r="B15" s="42"/>
      <c r="C15" s="49"/>
      <c r="D15" s="60"/>
      <c r="E15" s="36"/>
      <c r="F15" s="65">
        <f t="shared" si="1"/>
        <v>0</v>
      </c>
      <c r="I15" s="107"/>
      <c r="J15" s="108">
        <f t="shared" si="2"/>
        <v>0</v>
      </c>
      <c r="K15" s="16"/>
      <c r="Q15" s="45"/>
    </row>
    <row r="16" spans="1:18" ht="21.75" customHeight="1" x14ac:dyDescent="0.2">
      <c r="A16" s="65">
        <f t="shared" si="0"/>
        <v>0</v>
      </c>
      <c r="B16" s="42"/>
      <c r="C16" s="49"/>
      <c r="D16" s="60"/>
      <c r="E16" s="36"/>
      <c r="F16" s="65">
        <f t="shared" si="1"/>
        <v>0</v>
      </c>
      <c r="I16" s="107"/>
      <c r="J16" s="108">
        <f t="shared" si="2"/>
        <v>0</v>
      </c>
      <c r="K16" s="16"/>
      <c r="Q16" s="45"/>
    </row>
    <row r="17" spans="1:12" ht="21.75" customHeight="1" x14ac:dyDescent="0.2">
      <c r="A17" s="65">
        <f t="shared" si="0"/>
        <v>0</v>
      </c>
      <c r="B17" s="42"/>
      <c r="C17" s="49"/>
      <c r="D17" s="60"/>
      <c r="E17" s="36"/>
      <c r="F17" s="65">
        <f t="shared" si="1"/>
        <v>0</v>
      </c>
      <c r="I17" s="107"/>
      <c r="J17" s="108">
        <f t="shared" si="2"/>
        <v>0</v>
      </c>
      <c r="K17" s="16"/>
    </row>
    <row r="18" spans="1:12" ht="21.75" customHeight="1" x14ac:dyDescent="0.2">
      <c r="A18" s="66">
        <f t="shared" si="0"/>
        <v>0</v>
      </c>
      <c r="B18" s="42"/>
      <c r="C18" s="49"/>
      <c r="D18" s="60"/>
      <c r="E18" s="36"/>
      <c r="F18" s="66">
        <f t="shared" si="1"/>
        <v>0</v>
      </c>
      <c r="I18" s="107"/>
      <c r="J18" s="108">
        <f t="shared" si="2"/>
        <v>0</v>
      </c>
      <c r="K18" s="16"/>
    </row>
    <row r="19" spans="1:12" ht="21.75" customHeight="1" x14ac:dyDescent="0.2">
      <c r="A19" s="66">
        <f t="shared" si="0"/>
        <v>0</v>
      </c>
      <c r="B19" s="42"/>
      <c r="C19" s="49"/>
      <c r="D19" s="60"/>
      <c r="E19" s="36"/>
      <c r="F19" s="66">
        <f t="shared" si="1"/>
        <v>0</v>
      </c>
      <c r="I19" s="107"/>
      <c r="J19" s="108">
        <f t="shared" si="2"/>
        <v>0</v>
      </c>
    </row>
    <row r="20" spans="1:12" ht="21.75" customHeight="1" x14ac:dyDescent="0.2">
      <c r="A20" s="66">
        <f t="shared" si="0"/>
        <v>0</v>
      </c>
      <c r="B20" s="51"/>
      <c r="C20" s="58"/>
      <c r="D20" s="61"/>
      <c r="E20" s="36"/>
      <c r="F20" s="67">
        <f t="shared" si="1"/>
        <v>0</v>
      </c>
      <c r="I20" s="109"/>
      <c r="J20" s="110">
        <f t="shared" si="2"/>
        <v>0</v>
      </c>
    </row>
    <row r="21" spans="1:12" ht="22.5" customHeight="1" x14ac:dyDescent="0.2">
      <c r="A21" s="68" t="s">
        <v>19</v>
      </c>
      <c r="B21" s="69"/>
      <c r="C21" s="69"/>
      <c r="D21" s="70" t="s">
        <v>40</v>
      </c>
      <c r="E21" s="70"/>
      <c r="F21" s="71"/>
      <c r="L21" s="28"/>
    </row>
    <row r="22" spans="1:12" ht="31.5" customHeight="1" x14ac:dyDescent="0.2">
      <c r="A22" s="135"/>
      <c r="B22" s="136"/>
      <c r="C22" s="136"/>
      <c r="D22" s="136"/>
      <c r="E22" s="136"/>
      <c r="F22" s="137"/>
    </row>
    <row r="23" spans="1:12" ht="29.25" customHeight="1" x14ac:dyDescent="0.2">
      <c r="A23" s="138"/>
      <c r="B23" s="139"/>
      <c r="C23" s="139"/>
      <c r="D23" s="139"/>
      <c r="E23" s="139"/>
      <c r="F23" s="140"/>
    </row>
    <row r="24" spans="1:12" ht="29.25" customHeight="1" x14ac:dyDescent="0.2">
      <c r="A24" s="138"/>
      <c r="B24" s="139"/>
      <c r="C24" s="139"/>
      <c r="D24" s="139"/>
      <c r="E24" s="139"/>
      <c r="F24" s="140"/>
    </row>
    <row r="25" spans="1:12" ht="29.25" customHeight="1" x14ac:dyDescent="0.2">
      <c r="A25" s="138"/>
      <c r="B25" s="139"/>
      <c r="C25" s="139"/>
      <c r="D25" s="139"/>
      <c r="E25" s="139"/>
      <c r="F25" s="140"/>
    </row>
    <row r="26" spans="1:12" ht="29.25" customHeight="1" x14ac:dyDescent="0.2">
      <c r="A26" s="138"/>
      <c r="B26" s="139"/>
      <c r="C26" s="139"/>
      <c r="D26" s="139"/>
      <c r="E26" s="139"/>
      <c r="F26" s="140"/>
    </row>
    <row r="27" spans="1:12" ht="29.25" customHeight="1" x14ac:dyDescent="0.2">
      <c r="A27" s="138"/>
      <c r="B27" s="139"/>
      <c r="C27" s="139"/>
      <c r="D27" s="139"/>
      <c r="E27" s="139"/>
      <c r="F27" s="140"/>
    </row>
    <row r="28" spans="1:12" ht="29.25" customHeight="1" x14ac:dyDescent="0.2">
      <c r="A28" s="138"/>
      <c r="B28" s="139"/>
      <c r="C28" s="139"/>
      <c r="D28" s="139"/>
      <c r="E28" s="139"/>
      <c r="F28" s="140"/>
      <c r="L28"/>
    </row>
    <row r="29" spans="1:12" ht="29.25" customHeight="1" x14ac:dyDescent="0.2">
      <c r="A29" s="138"/>
      <c r="B29" s="139"/>
      <c r="C29" s="139"/>
      <c r="D29" s="139"/>
      <c r="E29" s="139"/>
      <c r="F29" s="140"/>
      <c r="L29"/>
    </row>
    <row r="30" spans="1:12" ht="29.25" customHeight="1" x14ac:dyDescent="0.2">
      <c r="A30" s="138"/>
      <c r="B30" s="139"/>
      <c r="C30" s="139"/>
      <c r="D30" s="139"/>
      <c r="E30" s="139"/>
      <c r="F30" s="140"/>
      <c r="L30"/>
    </row>
    <row r="31" spans="1:12" ht="29.25" customHeight="1" x14ac:dyDescent="0.2">
      <c r="A31" s="138"/>
      <c r="B31" s="139"/>
      <c r="C31" s="139"/>
      <c r="D31" s="139"/>
      <c r="E31" s="139"/>
      <c r="F31" s="140"/>
      <c r="L31"/>
    </row>
    <row r="32" spans="1:12" ht="29.25" customHeight="1" x14ac:dyDescent="0.2">
      <c r="A32" s="141"/>
      <c r="B32" s="142"/>
      <c r="C32" s="142"/>
      <c r="D32" s="142"/>
      <c r="E32" s="142"/>
      <c r="F32" s="143"/>
    </row>
    <row r="33" spans="5:12" x14ac:dyDescent="0.2">
      <c r="E33"/>
    </row>
    <row r="34" spans="5:12" x14ac:dyDescent="0.2">
      <c r="E34"/>
    </row>
    <row r="35" spans="5:12" x14ac:dyDescent="0.2">
      <c r="E35"/>
    </row>
    <row r="36" spans="5:12" ht="14.25" x14ac:dyDescent="0.2">
      <c r="E36"/>
      <c r="L36" s="47"/>
    </row>
    <row r="37" spans="5:12" ht="14.25" x14ac:dyDescent="0.2">
      <c r="E37"/>
      <c r="L37"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7"/>
  <sheetViews>
    <sheetView showZeros="0" zoomScaleNormal="100" workbookViewId="0">
      <selection activeCell="K94" sqref="K9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42578125" customWidth="1"/>
    <col min="7" max="8" width="2.42578125" customWidth="1"/>
    <col min="9" max="9" width="13.140625" customWidth="1" outlineLevel="1"/>
    <col min="10" max="10" width="10.42578125" customWidth="1" outlineLevel="1"/>
    <col min="11" max="11" width="2.42578125" customWidth="1"/>
    <col min="12" max="12" width="19.5703125" style="14" customWidth="1"/>
    <col min="13" max="13" width="12.42578125" bestFit="1" customWidth="1"/>
    <col min="14" max="14" width="13" customWidth="1"/>
    <col min="15" max="15" width="4.140625" bestFit="1" customWidth="1"/>
  </cols>
  <sheetData>
    <row r="1" spans="1:18" ht="26.25" customHeight="1" x14ac:dyDescent="0.2">
      <c r="A1" s="50"/>
      <c r="B1" s="6"/>
      <c r="C1" s="6"/>
      <c r="D1" s="6"/>
      <c r="E1" s="29" t="s">
        <v>20</v>
      </c>
      <c r="F1" s="30">
        <f>SUM(Menu!B3)</f>
        <v>45554</v>
      </c>
      <c r="I1" s="131" t="s">
        <v>5</v>
      </c>
      <c r="J1" s="132"/>
      <c r="M1" s="9"/>
    </row>
    <row r="2" spans="1:18" s="1" customFormat="1" ht="23.25" customHeight="1" x14ac:dyDescent="0.2">
      <c r="A2" s="39" t="str">
        <f>Menu!B9</f>
        <v>Scharfer Gurkensalat</v>
      </c>
      <c r="B2" s="40"/>
      <c r="C2" s="40"/>
      <c r="D2" s="38"/>
      <c r="E2" s="31" t="s">
        <v>21</v>
      </c>
      <c r="F2" s="32">
        <f>SUM(Menu!B17)</f>
        <v>4</v>
      </c>
      <c r="I2" s="33">
        <v>4</v>
      </c>
      <c r="J2" s="22" t="s">
        <v>2</v>
      </c>
      <c r="L2" s="133" t="s">
        <v>25</v>
      </c>
      <c r="M2" s="134"/>
      <c r="N2"/>
      <c r="O2"/>
    </row>
    <row r="3" spans="1:18" s="9" customFormat="1" ht="21" customHeight="1" x14ac:dyDescent="0.2">
      <c r="A3" s="11" t="s">
        <v>1</v>
      </c>
      <c r="B3" s="57" t="s">
        <v>0</v>
      </c>
      <c r="C3" s="12" t="s">
        <v>9</v>
      </c>
      <c r="D3" s="34" t="s">
        <v>8</v>
      </c>
      <c r="E3" s="23" t="s">
        <v>6</v>
      </c>
      <c r="F3" s="8" t="s">
        <v>7</v>
      </c>
      <c r="I3" s="23" t="s">
        <v>11</v>
      </c>
      <c r="J3" s="10" t="s">
        <v>3</v>
      </c>
      <c r="L3" s="134"/>
      <c r="M3" s="134"/>
      <c r="N3"/>
      <c r="O3"/>
    </row>
    <row r="4" spans="1:18" ht="21.75" customHeight="1" x14ac:dyDescent="0.2">
      <c r="A4" s="65">
        <f t="shared" ref="A4:A20" si="0">ROUND(SUM(J4*$F$2),2)</f>
        <v>1</v>
      </c>
      <c r="B4" s="41" t="s">
        <v>24</v>
      </c>
      <c r="C4" s="48" t="s">
        <v>140</v>
      </c>
      <c r="D4" s="59"/>
      <c r="E4" s="35"/>
      <c r="F4" s="64">
        <f t="shared" ref="F4:F20" si="1">SUM(E4*A4)</f>
        <v>0</v>
      </c>
      <c r="I4" s="105">
        <v>1</v>
      </c>
      <c r="J4" s="106">
        <f>I4/I2</f>
        <v>0.25</v>
      </c>
      <c r="K4" s="16"/>
      <c r="L4" s="45" t="s">
        <v>26</v>
      </c>
      <c r="M4" s="45">
        <v>0.25</v>
      </c>
      <c r="N4" s="44"/>
      <c r="P4" s="44"/>
      <c r="Q4" s="45"/>
      <c r="R4" s="45"/>
    </row>
    <row r="5" spans="1:18" ht="21.75" customHeight="1" x14ac:dyDescent="0.2">
      <c r="A5" s="65">
        <f t="shared" si="0"/>
        <v>1</v>
      </c>
      <c r="B5" s="42" t="s">
        <v>24</v>
      </c>
      <c r="C5" s="49" t="s">
        <v>141</v>
      </c>
      <c r="D5" s="60"/>
      <c r="E5" s="36"/>
      <c r="F5" s="65">
        <f t="shared" si="1"/>
        <v>0</v>
      </c>
      <c r="I5" s="107">
        <v>1</v>
      </c>
      <c r="J5" s="108">
        <f t="shared" ref="J5:J20" si="2">I5/$I$2</f>
        <v>0.25</v>
      </c>
      <c r="K5" s="16"/>
      <c r="L5" s="45" t="s">
        <v>34</v>
      </c>
      <c r="M5" s="45">
        <v>1.25</v>
      </c>
      <c r="N5" s="44"/>
      <c r="P5" s="44"/>
      <c r="Q5" s="45"/>
      <c r="R5" s="45"/>
    </row>
    <row r="6" spans="1:18" ht="21.75" customHeight="1" x14ac:dyDescent="0.2">
      <c r="A6" s="65">
        <f t="shared" si="0"/>
        <v>1</v>
      </c>
      <c r="B6" s="42" t="s">
        <v>24</v>
      </c>
      <c r="C6" s="49" t="s">
        <v>142</v>
      </c>
      <c r="D6" s="60"/>
      <c r="E6" s="36"/>
      <c r="F6" s="65">
        <f t="shared" si="1"/>
        <v>0</v>
      </c>
      <c r="I6" s="107">
        <v>1</v>
      </c>
      <c r="J6" s="108">
        <f t="shared" si="2"/>
        <v>0.25</v>
      </c>
      <c r="K6" s="16"/>
      <c r="L6" s="45" t="s">
        <v>22</v>
      </c>
      <c r="M6" s="45" t="s">
        <v>27</v>
      </c>
      <c r="N6" s="44"/>
      <c r="P6" s="44"/>
      <c r="Q6" s="45"/>
      <c r="R6" s="45"/>
    </row>
    <row r="7" spans="1:18" ht="21.75" customHeight="1" x14ac:dyDescent="0.2">
      <c r="A7" s="65">
        <f t="shared" si="0"/>
        <v>1</v>
      </c>
      <c r="B7" s="42" t="s">
        <v>24</v>
      </c>
      <c r="C7" s="49" t="s">
        <v>143</v>
      </c>
      <c r="D7" s="60"/>
      <c r="E7" s="36"/>
      <c r="F7" s="65">
        <f t="shared" si="1"/>
        <v>0</v>
      </c>
      <c r="I7" s="107">
        <v>1</v>
      </c>
      <c r="J7" s="108">
        <f t="shared" si="2"/>
        <v>0.25</v>
      </c>
      <c r="K7" s="16"/>
      <c r="L7" s="45" t="s">
        <v>35</v>
      </c>
      <c r="M7" s="45" t="s">
        <v>32</v>
      </c>
      <c r="Q7" s="45"/>
    </row>
    <row r="8" spans="1:18" ht="21.75" customHeight="1" x14ac:dyDescent="0.2">
      <c r="A8" s="65">
        <f t="shared" si="0"/>
        <v>2</v>
      </c>
      <c r="B8" s="42" t="s">
        <v>22</v>
      </c>
      <c r="C8" s="49" t="s">
        <v>144</v>
      </c>
      <c r="D8" s="60"/>
      <c r="E8" s="36"/>
      <c r="F8" s="65">
        <f t="shared" si="1"/>
        <v>0</v>
      </c>
      <c r="I8" s="107">
        <v>2</v>
      </c>
      <c r="J8" s="108">
        <f t="shared" si="2"/>
        <v>0.5</v>
      </c>
      <c r="K8" s="16"/>
      <c r="L8" s="45" t="s">
        <v>23</v>
      </c>
      <c r="M8" s="45">
        <v>1</v>
      </c>
      <c r="Q8" s="45"/>
    </row>
    <row r="9" spans="1:18" ht="21.75" customHeight="1" x14ac:dyDescent="0.2">
      <c r="A9" s="65">
        <f t="shared" si="0"/>
        <v>2</v>
      </c>
      <c r="B9" s="42" t="s">
        <v>35</v>
      </c>
      <c r="C9" s="49" t="s">
        <v>145</v>
      </c>
      <c r="D9" s="60"/>
      <c r="E9" s="36"/>
      <c r="F9" s="65">
        <f t="shared" si="1"/>
        <v>0</v>
      </c>
      <c r="I9" s="107">
        <v>2</v>
      </c>
      <c r="J9" s="108">
        <f t="shared" si="2"/>
        <v>0.5</v>
      </c>
      <c r="K9" s="16"/>
      <c r="L9" s="45" t="s">
        <v>24</v>
      </c>
      <c r="M9" s="45" t="s">
        <v>28</v>
      </c>
      <c r="Q9" s="45"/>
    </row>
    <row r="10" spans="1:18" ht="21.75" customHeight="1" x14ac:dyDescent="0.2">
      <c r="A10" s="65">
        <f t="shared" si="0"/>
        <v>1</v>
      </c>
      <c r="B10" s="42" t="s">
        <v>35</v>
      </c>
      <c r="C10" s="49" t="s">
        <v>64</v>
      </c>
      <c r="D10" s="60"/>
      <c r="E10" s="36"/>
      <c r="F10" s="65">
        <f t="shared" si="1"/>
        <v>0</v>
      </c>
      <c r="I10" s="107">
        <v>1</v>
      </c>
      <c r="J10" s="108">
        <f t="shared" si="2"/>
        <v>0.25</v>
      </c>
      <c r="K10" s="16"/>
      <c r="L10" s="45" t="s">
        <v>29</v>
      </c>
      <c r="M10" s="45" t="s">
        <v>30</v>
      </c>
      <c r="Q10" s="45"/>
    </row>
    <row r="11" spans="1:18" ht="21.75" customHeight="1" x14ac:dyDescent="0.2">
      <c r="A11" s="65">
        <f t="shared" si="0"/>
        <v>2</v>
      </c>
      <c r="B11" s="42" t="s">
        <v>35</v>
      </c>
      <c r="C11" s="49" t="s">
        <v>146</v>
      </c>
      <c r="D11" s="60"/>
      <c r="E11" s="36"/>
      <c r="F11" s="65">
        <f t="shared" si="1"/>
        <v>0</v>
      </c>
      <c r="I11" s="107">
        <v>2</v>
      </c>
      <c r="J11" s="108">
        <f t="shared" si="2"/>
        <v>0.5</v>
      </c>
      <c r="K11" s="16"/>
      <c r="L11" s="46" t="s">
        <v>33</v>
      </c>
      <c r="Q11" s="45"/>
    </row>
    <row r="12" spans="1:18" ht="21.75" customHeight="1" x14ac:dyDescent="0.2">
      <c r="A12" s="65">
        <f t="shared" si="0"/>
        <v>1</v>
      </c>
      <c r="B12" s="42" t="s">
        <v>35</v>
      </c>
      <c r="C12" s="49" t="s">
        <v>147</v>
      </c>
      <c r="D12" s="60"/>
      <c r="E12" s="36"/>
      <c r="F12" s="65">
        <f t="shared" si="1"/>
        <v>0</v>
      </c>
      <c r="I12" s="107">
        <v>1</v>
      </c>
      <c r="J12" s="108">
        <f t="shared" si="2"/>
        <v>0.25</v>
      </c>
      <c r="K12" s="16"/>
      <c r="M12" s="9"/>
      <c r="Q12" s="45"/>
    </row>
    <row r="13" spans="1:18" ht="21.75" customHeight="1" x14ac:dyDescent="0.2">
      <c r="A13" s="65">
        <f t="shared" si="0"/>
        <v>0</v>
      </c>
      <c r="B13" s="42"/>
      <c r="C13" s="49"/>
      <c r="D13" s="60"/>
      <c r="E13" s="36"/>
      <c r="F13" s="65">
        <f t="shared" si="1"/>
        <v>0</v>
      </c>
      <c r="I13" s="107"/>
      <c r="J13" s="108">
        <f t="shared" si="2"/>
        <v>0</v>
      </c>
      <c r="K13" s="16"/>
      <c r="M13" s="9"/>
      <c r="Q13" s="45"/>
    </row>
    <row r="14" spans="1:18" ht="21.75" customHeight="1" x14ac:dyDescent="0.2">
      <c r="A14" s="65">
        <f t="shared" si="0"/>
        <v>0</v>
      </c>
      <c r="B14" s="42"/>
      <c r="C14" s="49"/>
      <c r="D14" s="60"/>
      <c r="E14" s="36"/>
      <c r="F14" s="65">
        <f t="shared" si="1"/>
        <v>0</v>
      </c>
      <c r="I14" s="107"/>
      <c r="J14" s="108">
        <f t="shared" si="2"/>
        <v>0</v>
      </c>
      <c r="K14" s="16"/>
      <c r="Q14" s="45"/>
    </row>
    <row r="15" spans="1:18" ht="21.75" customHeight="1" x14ac:dyDescent="0.2">
      <c r="A15" s="65">
        <f t="shared" si="0"/>
        <v>0</v>
      </c>
      <c r="B15" s="42"/>
      <c r="C15" s="49"/>
      <c r="D15" s="60"/>
      <c r="E15" s="36"/>
      <c r="F15" s="65">
        <f t="shared" si="1"/>
        <v>0</v>
      </c>
      <c r="I15" s="107"/>
      <c r="J15" s="108">
        <f t="shared" si="2"/>
        <v>0</v>
      </c>
      <c r="K15" s="16"/>
      <c r="Q15" s="45"/>
    </row>
    <row r="16" spans="1:18" ht="21.75" customHeight="1" x14ac:dyDescent="0.2">
      <c r="A16" s="65">
        <f t="shared" si="0"/>
        <v>0</v>
      </c>
      <c r="B16" s="42"/>
      <c r="C16" s="49"/>
      <c r="D16" s="60"/>
      <c r="E16" s="36"/>
      <c r="F16" s="65">
        <f t="shared" si="1"/>
        <v>0</v>
      </c>
      <c r="I16" s="107"/>
      <c r="J16" s="108">
        <f t="shared" si="2"/>
        <v>0</v>
      </c>
      <c r="K16" s="16"/>
      <c r="Q16" s="45"/>
    </row>
    <row r="17" spans="1:12" ht="21.75" customHeight="1" x14ac:dyDescent="0.2">
      <c r="A17" s="65">
        <f t="shared" si="0"/>
        <v>0</v>
      </c>
      <c r="B17" s="42"/>
      <c r="C17" s="49"/>
      <c r="D17" s="60"/>
      <c r="E17" s="36"/>
      <c r="F17" s="65">
        <f t="shared" si="1"/>
        <v>0</v>
      </c>
      <c r="I17" s="107"/>
      <c r="J17" s="108">
        <f t="shared" si="2"/>
        <v>0</v>
      </c>
      <c r="K17" s="16"/>
    </row>
    <row r="18" spans="1:12" ht="21.75" customHeight="1" x14ac:dyDescent="0.2">
      <c r="A18" s="65">
        <f t="shared" si="0"/>
        <v>0</v>
      </c>
      <c r="B18" s="42"/>
      <c r="C18" s="49"/>
      <c r="D18" s="60"/>
      <c r="E18" s="36"/>
      <c r="F18" s="66">
        <f t="shared" si="1"/>
        <v>0</v>
      </c>
      <c r="I18" s="107"/>
      <c r="J18" s="108">
        <f t="shared" si="2"/>
        <v>0</v>
      </c>
      <c r="K18" s="16"/>
    </row>
    <row r="19" spans="1:12" ht="21.75" customHeight="1" x14ac:dyDescent="0.2">
      <c r="A19" s="65">
        <f t="shared" si="0"/>
        <v>0</v>
      </c>
      <c r="B19" s="42"/>
      <c r="C19" s="49"/>
      <c r="D19" s="60"/>
      <c r="E19" s="36"/>
      <c r="F19" s="66">
        <f t="shared" si="1"/>
        <v>0</v>
      </c>
      <c r="I19" s="107"/>
      <c r="J19" s="108">
        <f t="shared" si="2"/>
        <v>0</v>
      </c>
    </row>
    <row r="20" spans="1:12" ht="21.75" customHeight="1" x14ac:dyDescent="0.2">
      <c r="A20" s="65">
        <f t="shared" si="0"/>
        <v>0</v>
      </c>
      <c r="B20" s="51"/>
      <c r="C20" s="58"/>
      <c r="D20" s="61"/>
      <c r="E20" s="36"/>
      <c r="F20" s="67">
        <f t="shared" si="1"/>
        <v>0</v>
      </c>
      <c r="I20" s="109"/>
      <c r="J20" s="110">
        <f t="shared" si="2"/>
        <v>0</v>
      </c>
    </row>
    <row r="21" spans="1:12" ht="22.5" customHeight="1" x14ac:dyDescent="0.2">
      <c r="A21" s="68" t="s">
        <v>19</v>
      </c>
      <c r="B21" s="69"/>
      <c r="C21" s="69"/>
      <c r="D21" s="70" t="s">
        <v>40</v>
      </c>
      <c r="E21" s="70"/>
      <c r="F21" s="71"/>
      <c r="L21" s="28"/>
    </row>
    <row r="22" spans="1:12" ht="31.5" customHeight="1" x14ac:dyDescent="0.2">
      <c r="A22" s="135" t="s">
        <v>148</v>
      </c>
      <c r="B22" s="136"/>
      <c r="C22" s="136"/>
      <c r="D22" s="136"/>
      <c r="E22" s="136"/>
      <c r="F22" s="137"/>
    </row>
    <row r="23" spans="1:12" ht="29.25" customHeight="1" x14ac:dyDescent="0.2">
      <c r="A23" s="138" t="s">
        <v>149</v>
      </c>
      <c r="B23" s="139"/>
      <c r="C23" s="139"/>
      <c r="D23" s="139"/>
      <c r="E23" s="139"/>
      <c r="F23" s="140"/>
    </row>
    <row r="24" spans="1:12" ht="29.25" customHeight="1" x14ac:dyDescent="0.2">
      <c r="A24" s="138" t="s">
        <v>150</v>
      </c>
      <c r="B24" s="139"/>
      <c r="C24" s="139"/>
      <c r="D24" s="139"/>
      <c r="E24" s="139"/>
      <c r="F24" s="140"/>
    </row>
    <row r="25" spans="1:12" ht="29.25" customHeight="1" x14ac:dyDescent="0.2">
      <c r="A25" s="138" t="s">
        <v>151</v>
      </c>
      <c r="B25" s="139"/>
      <c r="C25" s="139"/>
      <c r="D25" s="139"/>
      <c r="E25" s="139"/>
      <c r="F25" s="140"/>
    </row>
    <row r="26" spans="1:12" ht="29.25" customHeight="1" x14ac:dyDescent="0.2">
      <c r="A26" s="138" t="s">
        <v>152</v>
      </c>
      <c r="B26" s="139"/>
      <c r="C26" s="139"/>
      <c r="D26" s="139"/>
      <c r="E26" s="139"/>
      <c r="F26" s="140"/>
    </row>
    <row r="27" spans="1:12" ht="29.25" customHeight="1" x14ac:dyDescent="0.2">
      <c r="A27" s="138"/>
      <c r="B27" s="139"/>
      <c r="C27" s="139"/>
      <c r="D27" s="139"/>
      <c r="E27" s="139"/>
      <c r="F27" s="140"/>
    </row>
    <row r="28" spans="1:12" ht="29.25" customHeight="1" x14ac:dyDescent="0.2">
      <c r="A28" s="138"/>
      <c r="B28" s="139"/>
      <c r="C28" s="139"/>
      <c r="D28" s="139"/>
      <c r="E28" s="139"/>
      <c r="F28" s="140"/>
      <c r="L28"/>
    </row>
    <row r="29" spans="1:12" ht="29.25" customHeight="1" x14ac:dyDescent="0.2">
      <c r="A29" s="138"/>
      <c r="B29" s="139"/>
      <c r="C29" s="139"/>
      <c r="D29" s="139"/>
      <c r="E29" s="139"/>
      <c r="F29" s="140"/>
      <c r="L29"/>
    </row>
    <row r="30" spans="1:12" ht="29.25" customHeight="1" x14ac:dyDescent="0.2">
      <c r="A30" s="138"/>
      <c r="B30" s="139"/>
      <c r="C30" s="139"/>
      <c r="D30" s="139"/>
      <c r="E30" s="139"/>
      <c r="F30" s="140"/>
      <c r="L30"/>
    </row>
    <row r="31" spans="1:12" ht="29.25" customHeight="1" x14ac:dyDescent="0.2">
      <c r="A31" s="138"/>
      <c r="B31" s="139"/>
      <c r="C31" s="139"/>
      <c r="D31" s="139"/>
      <c r="E31" s="139"/>
      <c r="F31" s="140"/>
      <c r="L31"/>
    </row>
    <row r="32" spans="1:12" ht="29.25" customHeight="1" x14ac:dyDescent="0.2">
      <c r="A32" s="141"/>
      <c r="B32" s="142"/>
      <c r="C32" s="142"/>
      <c r="D32" s="142"/>
      <c r="E32" s="142"/>
      <c r="F32" s="143"/>
    </row>
    <row r="33" spans="5:12" x14ac:dyDescent="0.2">
      <c r="E33"/>
    </row>
    <row r="34" spans="5:12" x14ac:dyDescent="0.2">
      <c r="E34"/>
    </row>
    <row r="35" spans="5:12" x14ac:dyDescent="0.2">
      <c r="E35"/>
    </row>
    <row r="36" spans="5:12" ht="14.25" x14ac:dyDescent="0.2">
      <c r="E36"/>
      <c r="L36" s="47"/>
    </row>
    <row r="37" spans="5:12" ht="14.25" x14ac:dyDescent="0.2">
      <c r="E37"/>
      <c r="L37"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44"/>
  <sheetViews>
    <sheetView showZeros="0" zoomScaleNormal="100" workbookViewId="0">
      <selection activeCell="K94" sqref="K9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42578125" customWidth="1"/>
    <col min="7" max="8" width="2.42578125" customWidth="1"/>
    <col min="9" max="9" width="13.140625" customWidth="1" outlineLevel="1"/>
    <col min="10" max="10" width="10.42578125" customWidth="1" outlineLevel="1"/>
    <col min="11" max="11" width="2.42578125" customWidth="1"/>
    <col min="12" max="12" width="19.5703125" style="14" customWidth="1"/>
    <col min="13" max="13" width="12.42578125" bestFit="1" customWidth="1"/>
    <col min="14" max="14" width="13" customWidth="1"/>
    <col min="15" max="15" width="4.140625" bestFit="1" customWidth="1"/>
  </cols>
  <sheetData>
    <row r="1" spans="1:18" ht="26.25" customHeight="1" x14ac:dyDescent="0.2">
      <c r="A1" s="50"/>
      <c r="B1" s="6"/>
      <c r="C1" s="6"/>
      <c r="D1" s="6"/>
      <c r="E1" s="29" t="s">
        <v>20</v>
      </c>
      <c r="F1" s="30">
        <f>SUM(Menu!B3)</f>
        <v>45554</v>
      </c>
      <c r="I1" s="131" t="s">
        <v>5</v>
      </c>
      <c r="J1" s="132"/>
      <c r="M1" s="9"/>
    </row>
    <row r="2" spans="1:18" s="1" customFormat="1" ht="23.25" customHeight="1" x14ac:dyDescent="0.2">
      <c r="A2" s="39" t="str">
        <f>Menu!B11</f>
        <v xml:space="preserve">Pochierte Birne im Gebrannte-Mandeln Mantel </v>
      </c>
      <c r="B2" s="40"/>
      <c r="C2" s="40"/>
      <c r="D2" s="38"/>
      <c r="E2" s="31" t="s">
        <v>21</v>
      </c>
      <c r="F2" s="32">
        <f>SUM(Menu!B17)</f>
        <v>4</v>
      </c>
      <c r="I2" s="33">
        <v>4</v>
      </c>
      <c r="J2" s="22" t="s">
        <v>2</v>
      </c>
      <c r="L2" s="133" t="s">
        <v>25</v>
      </c>
      <c r="M2" s="134"/>
      <c r="N2"/>
      <c r="O2"/>
    </row>
    <row r="3" spans="1:18" s="9" customFormat="1" ht="21" customHeight="1" x14ac:dyDescent="0.2">
      <c r="A3" s="11" t="s">
        <v>1</v>
      </c>
      <c r="B3" s="57" t="s">
        <v>0</v>
      </c>
      <c r="C3" s="12" t="s">
        <v>10</v>
      </c>
      <c r="D3" s="34" t="s">
        <v>8</v>
      </c>
      <c r="E3" s="23" t="s">
        <v>6</v>
      </c>
      <c r="F3" s="8" t="s">
        <v>7</v>
      </c>
      <c r="I3" s="23" t="s">
        <v>11</v>
      </c>
      <c r="J3" s="10" t="s">
        <v>3</v>
      </c>
      <c r="L3" s="134"/>
      <c r="M3" s="134"/>
      <c r="N3"/>
      <c r="O3"/>
    </row>
    <row r="4" spans="1:18" ht="21.75" customHeight="1" x14ac:dyDescent="0.2">
      <c r="A4" s="65">
        <f t="shared" ref="A4:A27" si="0">ROUND(SUM(J4*$F$2),2)</f>
        <v>4</v>
      </c>
      <c r="B4" s="41" t="s">
        <v>24</v>
      </c>
      <c r="C4" s="48" t="s">
        <v>119</v>
      </c>
      <c r="D4" s="59"/>
      <c r="E4" s="35"/>
      <c r="F4" s="64">
        <f>SUM(E4*A4)</f>
        <v>0</v>
      </c>
      <c r="I4" s="105">
        <v>4</v>
      </c>
      <c r="J4" s="106">
        <f t="shared" ref="J4:J27" si="1">I4/$I$2</f>
        <v>1</v>
      </c>
      <c r="K4" s="16"/>
      <c r="L4" s="45" t="s">
        <v>26</v>
      </c>
      <c r="M4" s="45">
        <v>0.25</v>
      </c>
      <c r="N4" s="44"/>
      <c r="P4" s="44"/>
      <c r="Q4" s="45"/>
      <c r="R4" s="45"/>
    </row>
    <row r="5" spans="1:18" ht="21.75" customHeight="1" x14ac:dyDescent="0.2">
      <c r="A5" s="65">
        <f t="shared" si="0"/>
        <v>0.5</v>
      </c>
      <c r="B5" s="42" t="s">
        <v>24</v>
      </c>
      <c r="C5" s="49" t="s">
        <v>120</v>
      </c>
      <c r="D5" s="60"/>
      <c r="E5" s="36"/>
      <c r="F5" s="65">
        <f t="shared" ref="F5:F27" si="2">SUM(E5*A5)</f>
        <v>0</v>
      </c>
      <c r="I5" s="107">
        <v>0.5</v>
      </c>
      <c r="J5" s="108">
        <f t="shared" si="1"/>
        <v>0.125</v>
      </c>
      <c r="K5" s="16"/>
      <c r="L5" s="45" t="s">
        <v>34</v>
      </c>
      <c r="M5" s="45">
        <v>1.25</v>
      </c>
      <c r="N5" s="44"/>
      <c r="P5" s="44"/>
      <c r="Q5" s="45"/>
      <c r="R5" s="45"/>
    </row>
    <row r="6" spans="1:18" ht="21.75" customHeight="1" x14ac:dyDescent="0.2">
      <c r="A6" s="65">
        <f t="shared" si="0"/>
        <v>1.5</v>
      </c>
      <c r="B6" s="42" t="s">
        <v>22</v>
      </c>
      <c r="C6" s="49" t="s">
        <v>50</v>
      </c>
      <c r="D6" s="60"/>
      <c r="E6" s="36"/>
      <c r="F6" s="65">
        <f t="shared" si="2"/>
        <v>0</v>
      </c>
      <c r="I6" s="107">
        <v>1.5</v>
      </c>
      <c r="J6" s="108">
        <f t="shared" si="1"/>
        <v>0.375</v>
      </c>
      <c r="K6" s="16"/>
      <c r="L6" s="45" t="s">
        <v>22</v>
      </c>
      <c r="M6" s="45" t="s">
        <v>27</v>
      </c>
      <c r="N6" s="44"/>
      <c r="P6" s="44"/>
      <c r="Q6" s="45"/>
      <c r="R6" s="45"/>
    </row>
    <row r="7" spans="1:18" ht="21.75" customHeight="1" x14ac:dyDescent="0.2">
      <c r="A7" s="65">
        <f t="shared" si="0"/>
        <v>0.15</v>
      </c>
      <c r="B7" s="42" t="s">
        <v>59</v>
      </c>
      <c r="C7" s="49" t="s">
        <v>121</v>
      </c>
      <c r="D7" s="60"/>
      <c r="E7" s="36"/>
      <c r="F7" s="65">
        <f t="shared" si="2"/>
        <v>0</v>
      </c>
      <c r="I7" s="107">
        <v>0.15</v>
      </c>
      <c r="J7" s="108">
        <f t="shared" si="1"/>
        <v>3.7499999999999999E-2</v>
      </c>
      <c r="K7" s="16"/>
      <c r="L7" s="45" t="s">
        <v>31</v>
      </c>
      <c r="M7" s="45" t="s">
        <v>32</v>
      </c>
      <c r="Q7" s="45"/>
    </row>
    <row r="8" spans="1:18" ht="21.75" customHeight="1" x14ac:dyDescent="0.2">
      <c r="A8" s="65">
        <f t="shared" si="0"/>
        <v>0.5</v>
      </c>
      <c r="B8" s="42" t="s">
        <v>24</v>
      </c>
      <c r="C8" s="49" t="s">
        <v>122</v>
      </c>
      <c r="D8" s="60"/>
      <c r="E8" s="36"/>
      <c r="F8" s="65">
        <f t="shared" si="2"/>
        <v>0</v>
      </c>
      <c r="I8" s="107">
        <v>0.5</v>
      </c>
      <c r="J8" s="108">
        <f t="shared" si="1"/>
        <v>0.125</v>
      </c>
      <c r="K8" s="16"/>
      <c r="L8" s="45" t="s">
        <v>23</v>
      </c>
      <c r="M8" s="45">
        <v>1</v>
      </c>
      <c r="Q8" s="45"/>
    </row>
    <row r="9" spans="1:18" ht="21.75" customHeight="1" x14ac:dyDescent="0.2">
      <c r="A9" s="65">
        <f t="shared" si="0"/>
        <v>1</v>
      </c>
      <c r="B9" s="42" t="s">
        <v>24</v>
      </c>
      <c r="C9" s="49" t="s">
        <v>123</v>
      </c>
      <c r="D9" s="60"/>
      <c r="E9" s="36"/>
      <c r="F9" s="65">
        <f t="shared" si="2"/>
        <v>0</v>
      </c>
      <c r="I9" s="107">
        <v>1</v>
      </c>
      <c r="J9" s="108">
        <f t="shared" si="1"/>
        <v>0.25</v>
      </c>
      <c r="K9" s="16"/>
      <c r="L9" s="45" t="s">
        <v>24</v>
      </c>
      <c r="M9" s="45" t="s">
        <v>28</v>
      </c>
      <c r="Q9" s="45"/>
    </row>
    <row r="10" spans="1:18" ht="21.75" customHeight="1" x14ac:dyDescent="0.2">
      <c r="A10" s="65">
        <f t="shared" si="0"/>
        <v>0.5</v>
      </c>
      <c r="B10" s="42" t="s">
        <v>24</v>
      </c>
      <c r="C10" s="49" t="s">
        <v>124</v>
      </c>
      <c r="D10" s="60"/>
      <c r="E10" s="36"/>
      <c r="F10" s="65">
        <f t="shared" si="2"/>
        <v>0</v>
      </c>
      <c r="I10" s="107">
        <v>0.5</v>
      </c>
      <c r="J10" s="108">
        <f t="shared" si="1"/>
        <v>0.125</v>
      </c>
      <c r="K10" s="16"/>
      <c r="L10" s="45" t="s">
        <v>29</v>
      </c>
      <c r="M10" s="45" t="s">
        <v>30</v>
      </c>
      <c r="Q10" s="45"/>
    </row>
    <row r="11" spans="1:18" ht="21.75" customHeight="1" x14ac:dyDescent="0.2">
      <c r="A11" s="65">
        <f t="shared" si="0"/>
        <v>1</v>
      </c>
      <c r="B11" s="42" t="s">
        <v>24</v>
      </c>
      <c r="C11" s="49" t="s">
        <v>49</v>
      </c>
      <c r="D11" s="60"/>
      <c r="E11" s="36"/>
      <c r="F11" s="65">
        <f t="shared" si="2"/>
        <v>0</v>
      </c>
      <c r="I11" s="107">
        <v>1</v>
      </c>
      <c r="J11" s="108">
        <f t="shared" si="1"/>
        <v>0.25</v>
      </c>
      <c r="K11" s="16"/>
      <c r="L11" s="46" t="s">
        <v>33</v>
      </c>
      <c r="Q11" s="45"/>
    </row>
    <row r="12" spans="1:18" ht="21.75" customHeight="1" x14ac:dyDescent="0.2">
      <c r="A12" s="65">
        <f t="shared" si="0"/>
        <v>1</v>
      </c>
      <c r="B12" s="42" t="s">
        <v>125</v>
      </c>
      <c r="C12" s="49" t="s">
        <v>126</v>
      </c>
      <c r="D12" s="60"/>
      <c r="E12" s="36"/>
      <c r="F12" s="65">
        <f t="shared" si="2"/>
        <v>0</v>
      </c>
      <c r="I12" s="107">
        <v>1</v>
      </c>
      <c r="J12" s="108">
        <f t="shared" si="1"/>
        <v>0.25</v>
      </c>
      <c r="K12" s="16"/>
      <c r="M12" s="9"/>
      <c r="Q12" s="45"/>
    </row>
    <row r="13" spans="1:18" ht="21.75" customHeight="1" x14ac:dyDescent="0.2">
      <c r="A13" s="65">
        <f t="shared" si="0"/>
        <v>1</v>
      </c>
      <c r="B13" s="42" t="s">
        <v>125</v>
      </c>
      <c r="C13" s="49" t="s">
        <v>45</v>
      </c>
      <c r="D13" s="60"/>
      <c r="E13" s="36"/>
      <c r="F13" s="65">
        <f t="shared" si="2"/>
        <v>0</v>
      </c>
      <c r="I13" s="107">
        <v>1</v>
      </c>
      <c r="J13" s="108">
        <f t="shared" si="1"/>
        <v>0.25</v>
      </c>
      <c r="K13" s="16"/>
      <c r="M13" s="9"/>
      <c r="Q13" s="45"/>
    </row>
    <row r="14" spans="1:18" ht="21.75" customHeight="1" x14ac:dyDescent="0.2">
      <c r="A14" s="65">
        <f t="shared" si="0"/>
        <v>0</v>
      </c>
      <c r="B14" s="42"/>
      <c r="C14" s="49"/>
      <c r="D14" s="60"/>
      <c r="E14" s="36"/>
      <c r="F14" s="65"/>
      <c r="I14" s="107"/>
      <c r="J14" s="108"/>
      <c r="K14" s="16"/>
      <c r="M14" s="9"/>
      <c r="Q14" s="45"/>
    </row>
    <row r="15" spans="1:18" ht="21.75" customHeight="1" x14ac:dyDescent="0.2">
      <c r="A15" s="65">
        <f t="shared" si="0"/>
        <v>0.08</v>
      </c>
      <c r="B15" s="42" t="s">
        <v>26</v>
      </c>
      <c r="C15" s="49" t="s">
        <v>127</v>
      </c>
      <c r="D15" s="60"/>
      <c r="E15" s="36"/>
      <c r="F15" s="65"/>
      <c r="I15" s="107">
        <v>0.08</v>
      </c>
      <c r="J15" s="108">
        <f t="shared" si="1"/>
        <v>0.02</v>
      </c>
      <c r="K15" s="16"/>
      <c r="M15" s="9"/>
      <c r="Q15" s="45"/>
    </row>
    <row r="16" spans="1:18" ht="21.75" customHeight="1" x14ac:dyDescent="0.2">
      <c r="A16" s="65">
        <f t="shared" si="0"/>
        <v>0.2</v>
      </c>
      <c r="B16" s="42" t="s">
        <v>59</v>
      </c>
      <c r="C16" s="49" t="s">
        <v>128</v>
      </c>
      <c r="D16" s="60"/>
      <c r="E16" s="36"/>
      <c r="F16" s="65"/>
      <c r="I16" s="107">
        <v>0.2</v>
      </c>
      <c r="J16" s="108">
        <f t="shared" si="1"/>
        <v>0.05</v>
      </c>
      <c r="K16" s="16"/>
      <c r="M16" s="9"/>
      <c r="Q16" s="45"/>
    </row>
    <row r="17" spans="1:17" ht="21.75" customHeight="1" x14ac:dyDescent="0.2">
      <c r="A17" s="65">
        <f t="shared" si="0"/>
        <v>0.1</v>
      </c>
      <c r="B17" s="42" t="s">
        <v>59</v>
      </c>
      <c r="C17" s="49" t="s">
        <v>46</v>
      </c>
      <c r="D17" s="60"/>
      <c r="E17" s="36"/>
      <c r="F17" s="65"/>
      <c r="I17" s="107">
        <v>0.1</v>
      </c>
      <c r="J17" s="108">
        <f t="shared" si="1"/>
        <v>2.5000000000000001E-2</v>
      </c>
      <c r="K17" s="16"/>
      <c r="M17" s="9"/>
      <c r="Q17" s="45"/>
    </row>
    <row r="18" spans="1:17" ht="21.75" customHeight="1" x14ac:dyDescent="0.2">
      <c r="A18" s="65">
        <f t="shared" si="0"/>
        <v>0.5</v>
      </c>
      <c r="B18" s="42" t="s">
        <v>24</v>
      </c>
      <c r="C18" s="49" t="s">
        <v>129</v>
      </c>
      <c r="D18" s="60"/>
      <c r="E18" s="36"/>
      <c r="F18" s="65"/>
      <c r="I18" s="107">
        <v>0.5</v>
      </c>
      <c r="J18" s="108">
        <f t="shared" si="1"/>
        <v>0.125</v>
      </c>
      <c r="K18" s="16"/>
      <c r="M18" s="9"/>
      <c r="Q18" s="45"/>
    </row>
    <row r="19" spans="1:17" ht="21.75" customHeight="1" x14ac:dyDescent="0.2">
      <c r="A19" s="65">
        <f t="shared" si="0"/>
        <v>1</v>
      </c>
      <c r="B19" s="42" t="s">
        <v>93</v>
      </c>
      <c r="C19" s="49" t="s">
        <v>130</v>
      </c>
      <c r="D19" s="60"/>
      <c r="E19" s="36"/>
      <c r="F19" s="65"/>
      <c r="I19" s="107">
        <v>1</v>
      </c>
      <c r="J19" s="108">
        <f t="shared" si="1"/>
        <v>0.25</v>
      </c>
      <c r="K19" s="16"/>
      <c r="M19" s="9"/>
      <c r="Q19" s="45"/>
    </row>
    <row r="20" spans="1:17" ht="21.75" customHeight="1" x14ac:dyDescent="0.2">
      <c r="A20" s="65">
        <f t="shared" si="0"/>
        <v>1</v>
      </c>
      <c r="B20" s="42" t="s">
        <v>93</v>
      </c>
      <c r="C20" s="49" t="s">
        <v>47</v>
      </c>
      <c r="D20" s="60"/>
      <c r="E20" s="36"/>
      <c r="F20" s="65">
        <f t="shared" si="2"/>
        <v>0</v>
      </c>
      <c r="I20" s="107">
        <v>1</v>
      </c>
      <c r="J20" s="108">
        <f t="shared" si="1"/>
        <v>0.25</v>
      </c>
      <c r="K20" s="16"/>
      <c r="Q20" s="45"/>
    </row>
    <row r="21" spans="1:17" ht="21.75" customHeight="1" x14ac:dyDescent="0.2">
      <c r="A21" s="65">
        <f t="shared" si="0"/>
        <v>3</v>
      </c>
      <c r="B21" s="42" t="s">
        <v>24</v>
      </c>
      <c r="C21" s="49" t="s">
        <v>49</v>
      </c>
      <c r="D21" s="60"/>
      <c r="E21" s="36"/>
      <c r="F21" s="65">
        <f t="shared" si="2"/>
        <v>0</v>
      </c>
      <c r="I21" s="107">
        <v>3</v>
      </c>
      <c r="J21" s="108">
        <f t="shared" si="1"/>
        <v>0.75</v>
      </c>
      <c r="K21" s="16"/>
      <c r="Q21" s="45"/>
    </row>
    <row r="22" spans="1:17" ht="21.75" customHeight="1" x14ac:dyDescent="0.2">
      <c r="A22" s="65">
        <f t="shared" si="0"/>
        <v>0</v>
      </c>
      <c r="B22" s="42"/>
      <c r="C22" s="49"/>
      <c r="D22" s="60"/>
      <c r="E22" s="36"/>
      <c r="F22" s="65">
        <f t="shared" si="2"/>
        <v>0</v>
      </c>
      <c r="I22" s="107"/>
      <c r="J22" s="108">
        <f t="shared" si="1"/>
        <v>0</v>
      </c>
      <c r="K22" s="16"/>
      <c r="Q22" s="45"/>
    </row>
    <row r="23" spans="1:17" ht="21.75" customHeight="1" x14ac:dyDescent="0.2">
      <c r="A23" s="65">
        <f t="shared" si="0"/>
        <v>0.03</v>
      </c>
      <c r="B23" s="42" t="s">
        <v>26</v>
      </c>
      <c r="C23" s="49" t="s">
        <v>127</v>
      </c>
      <c r="D23" s="60"/>
      <c r="E23" s="36"/>
      <c r="F23" s="65">
        <f t="shared" si="2"/>
        <v>0</v>
      </c>
      <c r="I23" s="107">
        <v>0.03</v>
      </c>
      <c r="J23" s="108">
        <f t="shared" si="1"/>
        <v>7.4999999999999997E-3</v>
      </c>
      <c r="K23" s="16"/>
    </row>
    <row r="24" spans="1:17" ht="21.75" customHeight="1" x14ac:dyDescent="0.2">
      <c r="A24" s="65">
        <f t="shared" si="0"/>
        <v>0.03</v>
      </c>
      <c r="B24" s="42" t="s">
        <v>26</v>
      </c>
      <c r="C24" s="49" t="s">
        <v>131</v>
      </c>
      <c r="D24" s="60"/>
      <c r="E24" s="36"/>
      <c r="F24" s="66">
        <f t="shared" si="2"/>
        <v>0</v>
      </c>
      <c r="I24" s="107">
        <v>0.03</v>
      </c>
      <c r="J24" s="108">
        <f t="shared" si="1"/>
        <v>7.4999999999999997E-3</v>
      </c>
      <c r="K24" s="16"/>
    </row>
    <row r="25" spans="1:17" ht="21.75" customHeight="1" x14ac:dyDescent="0.2">
      <c r="A25" s="65">
        <f t="shared" si="0"/>
        <v>0.1</v>
      </c>
      <c r="B25" s="42" t="s">
        <v>59</v>
      </c>
      <c r="C25" s="49" t="s">
        <v>132</v>
      </c>
      <c r="D25" s="60"/>
      <c r="E25" s="36"/>
      <c r="F25" s="66">
        <f t="shared" si="2"/>
        <v>0</v>
      </c>
      <c r="I25" s="107">
        <v>0.1</v>
      </c>
      <c r="J25" s="108">
        <f t="shared" si="1"/>
        <v>2.5000000000000001E-2</v>
      </c>
      <c r="K25" s="16"/>
    </row>
    <row r="26" spans="1:17" ht="21.75" customHeight="1" x14ac:dyDescent="0.2">
      <c r="A26" s="65">
        <f t="shared" si="0"/>
        <v>2</v>
      </c>
      <c r="B26" s="42" t="s">
        <v>24</v>
      </c>
      <c r="C26" s="49" t="s">
        <v>133</v>
      </c>
      <c r="D26" s="60"/>
      <c r="E26" s="36"/>
      <c r="F26" s="66">
        <f t="shared" si="2"/>
        <v>0</v>
      </c>
      <c r="I26" s="107">
        <v>2</v>
      </c>
      <c r="J26" s="108">
        <f t="shared" si="1"/>
        <v>0.5</v>
      </c>
    </row>
    <row r="27" spans="1:17" ht="21.75" customHeight="1" x14ac:dyDescent="0.2">
      <c r="A27" s="65">
        <f t="shared" si="0"/>
        <v>1</v>
      </c>
      <c r="B27" s="51" t="s">
        <v>24</v>
      </c>
      <c r="C27" s="58" t="s">
        <v>73</v>
      </c>
      <c r="D27" s="61"/>
      <c r="E27" s="36"/>
      <c r="F27" s="67">
        <f t="shared" si="2"/>
        <v>0</v>
      </c>
      <c r="I27" s="109">
        <v>1</v>
      </c>
      <c r="J27" s="110">
        <f t="shared" si="1"/>
        <v>0.25</v>
      </c>
    </row>
    <row r="28" spans="1:17" ht="22.5" customHeight="1" x14ac:dyDescent="0.2">
      <c r="A28" s="68" t="s">
        <v>19</v>
      </c>
      <c r="B28" s="69"/>
      <c r="C28" s="69"/>
      <c r="D28" s="70" t="s">
        <v>40</v>
      </c>
      <c r="E28" s="70"/>
      <c r="F28" s="71"/>
      <c r="L28" s="28"/>
    </row>
    <row r="29" spans="1:17" ht="69.75" customHeight="1" x14ac:dyDescent="0.2">
      <c r="A29" s="135" t="s">
        <v>134</v>
      </c>
      <c r="B29" s="136"/>
      <c r="C29" s="136"/>
      <c r="D29" s="136"/>
      <c r="E29" s="136"/>
      <c r="F29" s="137"/>
    </row>
    <row r="30" spans="1:17" ht="62.25" customHeight="1" x14ac:dyDescent="0.2">
      <c r="A30" s="138" t="s">
        <v>135</v>
      </c>
      <c r="B30" s="139"/>
      <c r="C30" s="139"/>
      <c r="D30" s="139"/>
      <c r="E30" s="139"/>
      <c r="F30" s="140"/>
    </row>
    <row r="31" spans="1:17" ht="53.25" customHeight="1" x14ac:dyDescent="0.2">
      <c r="A31" s="138" t="s">
        <v>136</v>
      </c>
      <c r="B31" s="139"/>
      <c r="C31" s="139"/>
      <c r="D31" s="139"/>
      <c r="E31" s="139"/>
      <c r="F31" s="140"/>
    </row>
    <row r="32" spans="1:17" ht="106.5" customHeight="1" x14ac:dyDescent="0.2">
      <c r="A32" s="138" t="s">
        <v>137</v>
      </c>
      <c r="B32" s="139"/>
      <c r="C32" s="139"/>
      <c r="D32" s="139"/>
      <c r="E32" s="139"/>
      <c r="F32" s="140"/>
    </row>
    <row r="33" spans="1:12" ht="48.75" customHeight="1" x14ac:dyDescent="0.2">
      <c r="A33" s="138" t="s">
        <v>138</v>
      </c>
      <c r="B33" s="139"/>
      <c r="C33" s="139"/>
      <c r="D33" s="139"/>
      <c r="E33" s="139"/>
      <c r="F33" s="140"/>
    </row>
    <row r="34" spans="1:12" ht="31.5" customHeight="1" x14ac:dyDescent="0.2">
      <c r="A34" s="138"/>
      <c r="B34" s="139"/>
      <c r="C34" s="139"/>
      <c r="D34" s="139"/>
      <c r="E34" s="139"/>
      <c r="F34" s="140"/>
    </row>
    <row r="35" spans="1:12" ht="29.25" customHeight="1" x14ac:dyDescent="0.2">
      <c r="A35" s="138"/>
      <c r="B35" s="139"/>
      <c r="C35" s="139"/>
      <c r="D35" s="139"/>
      <c r="E35" s="139"/>
      <c r="F35" s="140"/>
      <c r="L35"/>
    </row>
    <row r="36" spans="1:12" ht="29.25" customHeight="1" x14ac:dyDescent="0.2">
      <c r="A36" s="138"/>
      <c r="B36" s="139"/>
      <c r="C36" s="139"/>
      <c r="D36" s="139"/>
      <c r="E36" s="139"/>
      <c r="F36" s="140"/>
      <c r="L36"/>
    </row>
    <row r="37" spans="1:12" ht="29.25" customHeight="1" x14ac:dyDescent="0.2">
      <c r="A37" s="141"/>
      <c r="B37" s="142"/>
      <c r="C37" s="142"/>
      <c r="D37" s="142"/>
      <c r="E37" s="142"/>
      <c r="F37" s="143"/>
    </row>
    <row r="38" spans="1:12" x14ac:dyDescent="0.2">
      <c r="E38"/>
    </row>
    <row r="39" spans="1:12" x14ac:dyDescent="0.2">
      <c r="E39"/>
    </row>
    <row r="40" spans="1:12" x14ac:dyDescent="0.2">
      <c r="E40"/>
    </row>
    <row r="41" spans="1:12" x14ac:dyDescent="0.2">
      <c r="E41"/>
    </row>
    <row r="43" spans="1:12" ht="14.25" x14ac:dyDescent="0.2">
      <c r="E43"/>
      <c r="L43" s="47"/>
    </row>
    <row r="44" spans="1:12" ht="14.25" x14ac:dyDescent="0.2">
      <c r="E44"/>
      <c r="L44" s="47"/>
    </row>
  </sheetData>
  <mergeCells count="11">
    <mergeCell ref="I1:J1"/>
    <mergeCell ref="L2:M3"/>
    <mergeCell ref="A29:F29"/>
    <mergeCell ref="A30:F30"/>
    <mergeCell ref="A31:F31"/>
    <mergeCell ref="A36:F36"/>
    <mergeCell ref="A37:F37"/>
    <mergeCell ref="A32:F32"/>
    <mergeCell ref="A33:F33"/>
    <mergeCell ref="A34:F34"/>
    <mergeCell ref="A35:F35"/>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6"/>
  <sheetViews>
    <sheetView showZeros="0" topLeftCell="A23" zoomScaleNormal="100" workbookViewId="0">
      <selection activeCell="C38" sqref="C3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4" customWidth="1"/>
    <col min="6" max="6" width="15.42578125" customWidth="1"/>
    <col min="7" max="8" width="2.42578125" customWidth="1"/>
    <col min="9" max="9" width="13.140625" customWidth="1" outlineLevel="1"/>
    <col min="10" max="10" width="10.42578125" customWidth="1" outlineLevel="1"/>
    <col min="11" max="11" width="2.42578125" customWidth="1"/>
    <col min="12" max="12" width="19.5703125" style="14" customWidth="1"/>
    <col min="13" max="13" width="12.42578125" bestFit="1" customWidth="1"/>
    <col min="14" max="14" width="13" customWidth="1"/>
    <col min="15" max="15" width="4.140625" bestFit="1" customWidth="1"/>
  </cols>
  <sheetData>
    <row r="1" spans="1:18" ht="26.25" customHeight="1" x14ac:dyDescent="0.2">
      <c r="A1" s="50"/>
      <c r="B1" s="6"/>
      <c r="C1" s="6"/>
      <c r="D1" s="6"/>
      <c r="E1" s="29" t="s">
        <v>20</v>
      </c>
      <c r="F1" s="30">
        <f>SUM(Menu!B3)</f>
        <v>45554</v>
      </c>
      <c r="I1" s="131" t="s">
        <v>5</v>
      </c>
      <c r="J1" s="132"/>
      <c r="M1" s="9"/>
    </row>
    <row r="2" spans="1:18" s="1" customFormat="1" ht="23.25" customHeight="1" x14ac:dyDescent="0.2">
      <c r="A2" s="39">
        <f>Menu!B13</f>
        <v>0</v>
      </c>
      <c r="B2" s="40"/>
      <c r="C2" s="40"/>
      <c r="D2" s="38"/>
      <c r="E2" s="31" t="s">
        <v>21</v>
      </c>
      <c r="F2" s="32">
        <f>SUM(Menu!B17)</f>
        <v>4</v>
      </c>
      <c r="I2" s="33"/>
      <c r="J2" s="22" t="s">
        <v>2</v>
      </c>
      <c r="L2" s="133" t="s">
        <v>25</v>
      </c>
      <c r="M2" s="134"/>
      <c r="N2"/>
      <c r="O2"/>
    </row>
    <row r="3" spans="1:18" s="9" customFormat="1" ht="21" customHeight="1" x14ac:dyDescent="0.2">
      <c r="A3" s="11" t="s">
        <v>1</v>
      </c>
      <c r="B3" s="57" t="s">
        <v>0</v>
      </c>
      <c r="C3" s="12" t="s">
        <v>10</v>
      </c>
      <c r="D3" s="34" t="s">
        <v>8</v>
      </c>
      <c r="E3" s="23" t="s">
        <v>6</v>
      </c>
      <c r="F3" s="8" t="s">
        <v>7</v>
      </c>
      <c r="I3" s="23" t="s">
        <v>11</v>
      </c>
      <c r="J3" s="10" t="s">
        <v>3</v>
      </c>
      <c r="L3" s="134"/>
      <c r="M3" s="134"/>
      <c r="N3"/>
      <c r="O3"/>
    </row>
    <row r="4" spans="1:18" ht="21.75" customHeight="1" x14ac:dyDescent="0.2">
      <c r="A4" s="64" t="e">
        <f>ROUND(SUM(J4*$F$2),2)</f>
        <v>#DIV/0!</v>
      </c>
      <c r="B4" s="41"/>
      <c r="C4" s="48"/>
      <c r="D4" s="59"/>
      <c r="E4" s="35"/>
      <c r="F4" s="64" t="e">
        <f>SUM(E4*A4)</f>
        <v>#DIV/0!</v>
      </c>
      <c r="I4" s="105"/>
      <c r="J4" s="106" t="e">
        <f t="shared" ref="J4:J20" si="0">I4/$I$2</f>
        <v>#DIV/0!</v>
      </c>
      <c r="K4" s="16"/>
      <c r="L4" s="45" t="s">
        <v>26</v>
      </c>
      <c r="M4" s="45">
        <v>0.25</v>
      </c>
      <c r="N4" s="44"/>
      <c r="P4" s="44"/>
      <c r="Q4" s="45"/>
      <c r="R4" s="45"/>
    </row>
    <row r="5" spans="1:18" ht="21.75" customHeight="1" x14ac:dyDescent="0.2">
      <c r="A5" s="65" t="e">
        <f>ROUND(SUM(J5*$F$2),2)</f>
        <v>#DIV/0!</v>
      </c>
      <c r="B5" s="42"/>
      <c r="C5" s="49"/>
      <c r="D5" s="60"/>
      <c r="E5" s="36"/>
      <c r="F5" s="65" t="e">
        <f t="shared" ref="F5:F20" si="1">SUM(E5*A5)</f>
        <v>#DIV/0!</v>
      </c>
      <c r="I5" s="107"/>
      <c r="J5" s="108" t="e">
        <f t="shared" si="0"/>
        <v>#DIV/0!</v>
      </c>
      <c r="K5" s="16"/>
      <c r="L5" s="45" t="s">
        <v>34</v>
      </c>
      <c r="M5" s="45">
        <v>1.25</v>
      </c>
      <c r="N5" s="44"/>
      <c r="P5" s="44"/>
      <c r="Q5" s="45"/>
      <c r="R5" s="45"/>
    </row>
    <row r="6" spans="1:18" ht="21.75" customHeight="1" x14ac:dyDescent="0.2">
      <c r="A6" s="65" t="e">
        <f t="shared" ref="A6:A20" si="2">ROUND(SUM(J6*$F$2),2)</f>
        <v>#DIV/0!</v>
      </c>
      <c r="B6" s="42"/>
      <c r="C6" s="49"/>
      <c r="D6" s="60"/>
      <c r="E6" s="36"/>
      <c r="F6" s="65" t="e">
        <f t="shared" si="1"/>
        <v>#DIV/0!</v>
      </c>
      <c r="I6" s="107"/>
      <c r="J6" s="108" t="e">
        <f t="shared" si="0"/>
        <v>#DIV/0!</v>
      </c>
      <c r="K6" s="16"/>
      <c r="L6" s="45" t="s">
        <v>22</v>
      </c>
      <c r="M6" s="45" t="s">
        <v>27</v>
      </c>
      <c r="N6" s="44"/>
      <c r="P6" s="44"/>
      <c r="Q6" s="45"/>
      <c r="R6" s="45"/>
    </row>
    <row r="7" spans="1:18" ht="21.75" customHeight="1" x14ac:dyDescent="0.2">
      <c r="A7" s="65" t="e">
        <f t="shared" si="2"/>
        <v>#DIV/0!</v>
      </c>
      <c r="B7" s="42"/>
      <c r="C7" s="49"/>
      <c r="D7" s="60"/>
      <c r="E7" s="36"/>
      <c r="F7" s="65" t="e">
        <f t="shared" si="1"/>
        <v>#DIV/0!</v>
      </c>
      <c r="I7" s="107"/>
      <c r="J7" s="108" t="e">
        <f t="shared" si="0"/>
        <v>#DIV/0!</v>
      </c>
      <c r="K7" s="16"/>
      <c r="L7" s="45" t="s">
        <v>31</v>
      </c>
      <c r="M7" s="45" t="s">
        <v>32</v>
      </c>
      <c r="Q7" s="45"/>
    </row>
    <row r="8" spans="1:18" ht="21.75" customHeight="1" x14ac:dyDescent="0.2">
      <c r="A8" s="65" t="e">
        <f t="shared" si="2"/>
        <v>#DIV/0!</v>
      </c>
      <c r="B8" s="42"/>
      <c r="C8" s="49"/>
      <c r="D8" s="60"/>
      <c r="E8" s="36"/>
      <c r="F8" s="65" t="e">
        <f t="shared" si="1"/>
        <v>#DIV/0!</v>
      </c>
      <c r="I8" s="107"/>
      <c r="J8" s="108" t="e">
        <f t="shared" si="0"/>
        <v>#DIV/0!</v>
      </c>
      <c r="K8" s="16"/>
      <c r="L8" s="45" t="s">
        <v>23</v>
      </c>
      <c r="M8" s="45">
        <v>1</v>
      </c>
      <c r="Q8" s="45"/>
    </row>
    <row r="9" spans="1:18" ht="21.75" customHeight="1" x14ac:dyDescent="0.2">
      <c r="A9" s="65" t="e">
        <f t="shared" si="2"/>
        <v>#DIV/0!</v>
      </c>
      <c r="B9" s="42"/>
      <c r="C9" s="49"/>
      <c r="D9" s="60"/>
      <c r="E9" s="36"/>
      <c r="F9" s="65" t="e">
        <f t="shared" si="1"/>
        <v>#DIV/0!</v>
      </c>
      <c r="I9" s="107"/>
      <c r="J9" s="108" t="e">
        <f t="shared" si="0"/>
        <v>#DIV/0!</v>
      </c>
      <c r="K9" s="16"/>
      <c r="L9" s="45" t="s">
        <v>24</v>
      </c>
      <c r="M9" s="45" t="s">
        <v>28</v>
      </c>
      <c r="Q9" s="45"/>
    </row>
    <row r="10" spans="1:18" ht="21.75" customHeight="1" x14ac:dyDescent="0.2">
      <c r="A10" s="65" t="e">
        <f t="shared" si="2"/>
        <v>#DIV/0!</v>
      </c>
      <c r="B10" s="42"/>
      <c r="C10" s="49"/>
      <c r="D10" s="60"/>
      <c r="E10" s="36"/>
      <c r="F10" s="65" t="e">
        <f t="shared" si="1"/>
        <v>#DIV/0!</v>
      </c>
      <c r="I10" s="107"/>
      <c r="J10" s="108" t="e">
        <f t="shared" si="0"/>
        <v>#DIV/0!</v>
      </c>
      <c r="K10" s="16"/>
      <c r="L10" s="45" t="s">
        <v>29</v>
      </c>
      <c r="M10" s="45" t="s">
        <v>30</v>
      </c>
      <c r="Q10" s="45"/>
    </row>
    <row r="11" spans="1:18" ht="21.75" customHeight="1" x14ac:dyDescent="0.2">
      <c r="A11" s="65" t="e">
        <f t="shared" si="2"/>
        <v>#DIV/0!</v>
      </c>
      <c r="B11" s="42"/>
      <c r="C11" s="49"/>
      <c r="D11" s="60"/>
      <c r="E11" s="36"/>
      <c r="F11" s="65" t="e">
        <f t="shared" si="1"/>
        <v>#DIV/0!</v>
      </c>
      <c r="I11" s="107"/>
      <c r="J11" s="108" t="e">
        <f t="shared" si="0"/>
        <v>#DIV/0!</v>
      </c>
      <c r="K11" s="16"/>
      <c r="L11" s="46" t="s">
        <v>33</v>
      </c>
      <c r="Q11" s="45"/>
    </row>
    <row r="12" spans="1:18" ht="21.75" customHeight="1" x14ac:dyDescent="0.2">
      <c r="A12" s="65" t="e">
        <f t="shared" si="2"/>
        <v>#DIV/0!</v>
      </c>
      <c r="B12" s="42"/>
      <c r="C12" s="49"/>
      <c r="D12" s="60"/>
      <c r="E12" s="36"/>
      <c r="F12" s="65" t="e">
        <f t="shared" si="1"/>
        <v>#DIV/0!</v>
      </c>
      <c r="I12" s="107"/>
      <c r="J12" s="108" t="e">
        <f t="shared" si="0"/>
        <v>#DIV/0!</v>
      </c>
      <c r="K12" s="16"/>
      <c r="M12" s="9"/>
      <c r="Q12" s="45"/>
    </row>
    <row r="13" spans="1:18" ht="21.75" customHeight="1" x14ac:dyDescent="0.2">
      <c r="A13" s="65" t="e">
        <f t="shared" si="2"/>
        <v>#DIV/0!</v>
      </c>
      <c r="B13" s="42"/>
      <c r="C13" s="49"/>
      <c r="D13" s="60"/>
      <c r="E13" s="36"/>
      <c r="F13" s="65" t="e">
        <f t="shared" si="1"/>
        <v>#DIV/0!</v>
      </c>
      <c r="I13" s="107"/>
      <c r="J13" s="108" t="e">
        <f t="shared" si="0"/>
        <v>#DIV/0!</v>
      </c>
      <c r="K13" s="16"/>
      <c r="M13" s="9"/>
      <c r="Q13" s="45"/>
    </row>
    <row r="14" spans="1:18" ht="21.75" customHeight="1" x14ac:dyDescent="0.2">
      <c r="A14" s="65" t="e">
        <f t="shared" si="2"/>
        <v>#DIV/0!</v>
      </c>
      <c r="B14" s="42"/>
      <c r="C14" s="49"/>
      <c r="D14" s="60"/>
      <c r="E14" s="36"/>
      <c r="F14" s="65" t="e">
        <f t="shared" si="1"/>
        <v>#DIV/0!</v>
      </c>
      <c r="I14" s="107"/>
      <c r="J14" s="108" t="e">
        <f t="shared" si="0"/>
        <v>#DIV/0!</v>
      </c>
      <c r="K14" s="16"/>
      <c r="Q14" s="45"/>
    </row>
    <row r="15" spans="1:18" ht="21.75" customHeight="1" x14ac:dyDescent="0.2">
      <c r="A15" s="65" t="e">
        <f t="shared" si="2"/>
        <v>#DIV/0!</v>
      </c>
      <c r="B15" s="42"/>
      <c r="C15" s="49"/>
      <c r="D15" s="60"/>
      <c r="E15" s="36"/>
      <c r="F15" s="65" t="e">
        <f t="shared" si="1"/>
        <v>#DIV/0!</v>
      </c>
      <c r="I15" s="107"/>
      <c r="J15" s="108" t="e">
        <f t="shared" si="0"/>
        <v>#DIV/0!</v>
      </c>
      <c r="K15" s="16"/>
      <c r="Q15" s="45"/>
    </row>
    <row r="16" spans="1:18" ht="21.75" customHeight="1" x14ac:dyDescent="0.2">
      <c r="A16" s="65" t="e">
        <f t="shared" si="2"/>
        <v>#DIV/0!</v>
      </c>
      <c r="B16" s="42"/>
      <c r="C16" s="49"/>
      <c r="D16" s="60"/>
      <c r="E16" s="36"/>
      <c r="F16" s="65" t="e">
        <f t="shared" si="1"/>
        <v>#DIV/0!</v>
      </c>
      <c r="I16" s="107"/>
      <c r="J16" s="108" t="e">
        <f t="shared" si="0"/>
        <v>#DIV/0!</v>
      </c>
      <c r="K16" s="16"/>
      <c r="Q16" s="45"/>
    </row>
    <row r="17" spans="1:12" ht="21.75" customHeight="1" x14ac:dyDescent="0.2">
      <c r="A17" s="65" t="e">
        <f t="shared" si="2"/>
        <v>#DIV/0!</v>
      </c>
      <c r="B17" s="42"/>
      <c r="C17" s="49"/>
      <c r="D17" s="60"/>
      <c r="E17" s="36"/>
      <c r="F17" s="65" t="e">
        <f t="shared" si="1"/>
        <v>#DIV/0!</v>
      </c>
      <c r="I17" s="107"/>
      <c r="J17" s="108" t="e">
        <f t="shared" si="0"/>
        <v>#DIV/0!</v>
      </c>
      <c r="K17" s="16"/>
    </row>
    <row r="18" spans="1:12" ht="21.75" customHeight="1" x14ac:dyDescent="0.2">
      <c r="A18" s="66" t="e">
        <f t="shared" si="2"/>
        <v>#DIV/0!</v>
      </c>
      <c r="B18" s="42"/>
      <c r="C18" s="49"/>
      <c r="D18" s="60"/>
      <c r="E18" s="36"/>
      <c r="F18" s="66" t="e">
        <f t="shared" si="1"/>
        <v>#DIV/0!</v>
      </c>
      <c r="I18" s="107"/>
      <c r="J18" s="108" t="e">
        <f t="shared" si="0"/>
        <v>#DIV/0!</v>
      </c>
      <c r="K18" s="16"/>
    </row>
    <row r="19" spans="1:12" ht="21.75" customHeight="1" x14ac:dyDescent="0.2">
      <c r="A19" s="66" t="e">
        <f t="shared" si="2"/>
        <v>#DIV/0!</v>
      </c>
      <c r="B19" s="42"/>
      <c r="C19" s="49"/>
      <c r="D19" s="60"/>
      <c r="E19" s="36"/>
      <c r="F19" s="66" t="e">
        <f t="shared" si="1"/>
        <v>#DIV/0!</v>
      </c>
      <c r="I19" s="107"/>
      <c r="J19" s="108" t="e">
        <f t="shared" si="0"/>
        <v>#DIV/0!</v>
      </c>
    </row>
    <row r="20" spans="1:12" ht="21.75" customHeight="1" x14ac:dyDescent="0.2">
      <c r="A20" s="66" t="e">
        <f t="shared" si="2"/>
        <v>#DIV/0!</v>
      </c>
      <c r="B20" s="51"/>
      <c r="C20" s="58"/>
      <c r="D20" s="61"/>
      <c r="E20" s="36"/>
      <c r="F20" s="67" t="e">
        <f t="shared" si="1"/>
        <v>#DIV/0!</v>
      </c>
      <c r="I20" s="109"/>
      <c r="J20" s="110" t="e">
        <f t="shared" si="0"/>
        <v>#DIV/0!</v>
      </c>
    </row>
    <row r="21" spans="1:12" ht="22.5" customHeight="1" x14ac:dyDescent="0.2">
      <c r="A21" s="68" t="s">
        <v>19</v>
      </c>
      <c r="B21" s="69"/>
      <c r="C21" s="69"/>
      <c r="D21" s="70" t="s">
        <v>40</v>
      </c>
      <c r="E21" s="70"/>
      <c r="F21" s="71"/>
      <c r="L21" s="28"/>
    </row>
    <row r="22" spans="1:12" ht="31.5" customHeight="1" x14ac:dyDescent="0.2">
      <c r="A22" s="135"/>
      <c r="B22" s="136"/>
      <c r="C22" s="136"/>
      <c r="D22" s="136"/>
      <c r="E22" s="136"/>
      <c r="F22" s="137"/>
    </row>
    <row r="23" spans="1:12" ht="31.5" customHeight="1" x14ac:dyDescent="0.2">
      <c r="A23" s="138"/>
      <c r="B23" s="139"/>
      <c r="C23" s="139"/>
      <c r="D23" s="139"/>
      <c r="E23" s="139"/>
      <c r="F23" s="140"/>
    </row>
    <row r="24" spans="1:12" ht="31.5" customHeight="1" x14ac:dyDescent="0.2">
      <c r="A24" s="138"/>
      <c r="B24" s="139"/>
      <c r="C24" s="139"/>
      <c r="D24" s="139"/>
      <c r="E24" s="139"/>
      <c r="F24" s="140"/>
    </row>
    <row r="25" spans="1:12" ht="31.5" customHeight="1" x14ac:dyDescent="0.2">
      <c r="A25" s="138"/>
      <c r="B25" s="139"/>
      <c r="C25" s="139"/>
      <c r="D25" s="139"/>
      <c r="E25" s="139"/>
      <c r="F25" s="140"/>
    </row>
    <row r="26" spans="1:12" ht="31.5" customHeight="1" x14ac:dyDescent="0.2">
      <c r="A26" s="138"/>
      <c r="B26" s="139"/>
      <c r="C26" s="139"/>
      <c r="D26" s="139"/>
      <c r="E26" s="139"/>
      <c r="F26" s="140"/>
    </row>
    <row r="27" spans="1:12" ht="31.5" customHeight="1" x14ac:dyDescent="0.2">
      <c r="A27" s="138"/>
      <c r="B27" s="139"/>
      <c r="C27" s="139"/>
      <c r="D27" s="139"/>
      <c r="E27" s="139"/>
      <c r="F27" s="140"/>
    </row>
    <row r="28" spans="1:12" ht="29.25" customHeight="1" x14ac:dyDescent="0.2">
      <c r="A28" s="138"/>
      <c r="B28" s="139"/>
      <c r="C28" s="139"/>
      <c r="D28" s="139"/>
      <c r="E28" s="139"/>
      <c r="F28" s="140"/>
      <c r="L28"/>
    </row>
    <row r="29" spans="1:12" ht="29.25" customHeight="1" x14ac:dyDescent="0.2">
      <c r="A29" s="141"/>
      <c r="B29" s="142"/>
      <c r="C29" s="142"/>
      <c r="D29" s="142"/>
      <c r="E29" s="142"/>
      <c r="F29" s="143"/>
    </row>
    <row r="30" spans="1:12" x14ac:dyDescent="0.2">
      <c r="E30"/>
    </row>
    <row r="31" spans="1:12" x14ac:dyDescent="0.2">
      <c r="E31"/>
    </row>
    <row r="32" spans="1:12" x14ac:dyDescent="0.2">
      <c r="E32"/>
    </row>
    <row r="33" spans="5:12" x14ac:dyDescent="0.2">
      <c r="E33"/>
    </row>
    <row r="35" spans="5:12" ht="14.25" x14ac:dyDescent="0.2">
      <c r="E35"/>
      <c r="L35" s="47"/>
    </row>
    <row r="36" spans="5:12" ht="14.25" x14ac:dyDescent="0.2">
      <c r="E36"/>
      <c r="L36" s="47"/>
    </row>
  </sheetData>
  <mergeCells count="10">
    <mergeCell ref="I1:J1"/>
    <mergeCell ref="L2:M3"/>
    <mergeCell ref="A22:F22"/>
    <mergeCell ref="A23:F23"/>
    <mergeCell ref="A24:F24"/>
    <mergeCell ref="A28:F28"/>
    <mergeCell ref="A29:F29"/>
    <mergeCell ref="A25:F25"/>
    <mergeCell ref="A26:F26"/>
    <mergeCell ref="A27:F27"/>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21"/>
  <sheetViews>
    <sheetView showZeros="0" topLeftCell="A9" zoomScaleNormal="100" zoomScaleSheetLayoutView="100" workbookViewId="0">
      <selection activeCell="C132" sqref="C132"/>
    </sheetView>
  </sheetViews>
  <sheetFormatPr baseColWidth="10" defaultColWidth="9.140625" defaultRowHeight="11.25" customHeight="1" x14ac:dyDescent="0.2"/>
  <cols>
    <col min="1" max="1" width="8.42578125" style="16" customWidth="1"/>
    <col min="2" max="2" width="8.5703125" style="16" customWidth="1"/>
    <col min="3" max="3" width="50.140625" style="16" customWidth="1"/>
    <col min="4" max="4" width="23.42578125" style="16" customWidth="1"/>
    <col min="5" max="5" width="6.42578125" style="21" customWidth="1"/>
    <col min="6" max="8" width="5.42578125" style="16" customWidth="1"/>
    <col min="9" max="16384" width="9.140625" style="16"/>
  </cols>
  <sheetData>
    <row r="1" spans="1:12" ht="16.5" customHeight="1" x14ac:dyDescent="0.2">
      <c r="A1" s="62" t="s">
        <v>39</v>
      </c>
      <c r="B1" s="27"/>
      <c r="C1" s="25" t="s">
        <v>15</v>
      </c>
      <c r="D1" s="72">
        <f>Dessert!F1</f>
        <v>45554</v>
      </c>
      <c r="E1" s="20" t="s">
        <v>4</v>
      </c>
    </row>
    <row r="2" spans="1:12" ht="16.5" customHeight="1" x14ac:dyDescent="0.2">
      <c r="A2" s="17" t="s">
        <v>1</v>
      </c>
      <c r="B2" s="18" t="s">
        <v>0</v>
      </c>
      <c r="C2" s="19" t="s">
        <v>16</v>
      </c>
      <c r="E2" s="126"/>
    </row>
    <row r="3" spans="1:12" s="89" customFormat="1" ht="14.25" customHeight="1" x14ac:dyDescent="0.2">
      <c r="A3" s="85" t="str">
        <f>'Vorspeise 1'!A2</f>
        <v>Sommerrollen mit Erdnuss Sauce</v>
      </c>
      <c r="B3" s="86"/>
      <c r="C3" s="87"/>
      <c r="D3" s="88" t="s">
        <v>8</v>
      </c>
      <c r="E3" s="98"/>
      <c r="G3" s="90"/>
      <c r="H3" s="91"/>
      <c r="I3" s="91"/>
      <c r="J3" s="91"/>
      <c r="K3" s="91"/>
      <c r="L3" s="91"/>
    </row>
    <row r="4" spans="1:12" s="89" customFormat="1" ht="14.25" customHeight="1" x14ac:dyDescent="0.2">
      <c r="A4" s="119">
        <f>SUM('Vorspeise 1'!A4)</f>
        <v>0</v>
      </c>
      <c r="B4" s="92">
        <f>'Vorspeise 1'!B4</f>
        <v>0</v>
      </c>
      <c r="C4" s="129" t="str">
        <f>'Vorspeise 1'!C4</f>
        <v>Gemüse</v>
      </c>
      <c r="D4" s="94">
        <f>'Vorspeise 1'!D4</f>
        <v>0</v>
      </c>
      <c r="E4" s="98"/>
      <c r="G4" s="91"/>
      <c r="H4" s="91"/>
      <c r="I4" s="91"/>
      <c r="J4" s="91"/>
      <c r="K4" s="91"/>
      <c r="L4" s="91"/>
    </row>
    <row r="5" spans="1:12" s="89" customFormat="1" ht="14.25" customHeight="1" x14ac:dyDescent="0.2">
      <c r="A5" s="119">
        <f>SUM('Vorspeise 1'!A5)</f>
        <v>0.2</v>
      </c>
      <c r="B5" s="92" t="str">
        <f>'Vorspeise 1'!B5</f>
        <v>Kg</v>
      </c>
      <c r="C5" s="93" t="str">
        <f>'Vorspeise 1'!C5</f>
        <v>Rotkabis</v>
      </c>
      <c r="D5" s="94">
        <f>'Vorspeise 1'!D5</f>
        <v>0</v>
      </c>
      <c r="E5" s="98"/>
      <c r="G5" s="91"/>
      <c r="H5" s="91"/>
      <c r="I5" s="91"/>
      <c r="J5" s="91"/>
      <c r="K5" s="91"/>
      <c r="L5" s="91"/>
    </row>
    <row r="6" spans="1:12" s="89" customFormat="1" ht="14.25" customHeight="1" x14ac:dyDescent="0.2">
      <c r="A6" s="119">
        <f>SUM('Vorspeise 1'!A6)</f>
        <v>1</v>
      </c>
      <c r="B6" s="92" t="str">
        <f>'Vorspeise 1'!B6</f>
        <v>TL</v>
      </c>
      <c r="C6" s="93" t="str">
        <f>'Vorspeise 1'!C6</f>
        <v>Salz</v>
      </c>
      <c r="D6" s="94">
        <f>'Vorspeise 1'!D6</f>
        <v>0</v>
      </c>
      <c r="E6" s="98"/>
      <c r="G6" s="91"/>
      <c r="H6" s="91"/>
      <c r="I6" s="91"/>
      <c r="J6" s="91"/>
      <c r="K6" s="91"/>
      <c r="L6" s="91"/>
    </row>
    <row r="7" spans="1:12" s="89" customFormat="1" ht="14.25" customHeight="1" x14ac:dyDescent="0.2">
      <c r="A7" s="119">
        <f>SUM('Vorspeise 1'!A7)</f>
        <v>1</v>
      </c>
      <c r="B7" s="92" t="str">
        <f>'Vorspeise 1'!B7</f>
        <v>Stk</v>
      </c>
      <c r="C7" s="93" t="str">
        <f>'Vorspeise 1'!C7</f>
        <v>Gurke</v>
      </c>
      <c r="D7" s="94">
        <f>'Vorspeise 1'!D7</f>
        <v>0</v>
      </c>
      <c r="E7" s="98"/>
      <c r="G7" s="91"/>
      <c r="H7" s="91"/>
      <c r="I7" s="91"/>
      <c r="J7" s="91"/>
      <c r="K7" s="91"/>
      <c r="L7" s="91"/>
    </row>
    <row r="8" spans="1:12" s="89" customFormat="1" ht="14.25" customHeight="1" x14ac:dyDescent="0.2">
      <c r="A8" s="119">
        <f>SUM('Vorspeise 1'!A8)</f>
        <v>0.3</v>
      </c>
      <c r="B8" s="92" t="str">
        <f>'Vorspeise 1'!B8</f>
        <v>Kg</v>
      </c>
      <c r="C8" s="93" t="str">
        <f>'Vorspeise 1'!C8</f>
        <v>Rüebli</v>
      </c>
      <c r="D8" s="94">
        <f>'Vorspeise 1'!D8</f>
        <v>0</v>
      </c>
      <c r="E8" s="98"/>
      <c r="G8" s="91"/>
      <c r="H8" s="91"/>
      <c r="I8" s="91"/>
      <c r="J8" s="91"/>
      <c r="K8" s="91"/>
      <c r="L8" s="91"/>
    </row>
    <row r="9" spans="1:12" s="89" customFormat="1" ht="14.25" customHeight="1" x14ac:dyDescent="0.2">
      <c r="A9" s="119">
        <f>SUM('Vorspeise 1'!A9)</f>
        <v>1</v>
      </c>
      <c r="B9" s="92" t="str">
        <f>'Vorspeise 1'!B9</f>
        <v>Stk</v>
      </c>
      <c r="C9" s="93" t="str">
        <f>'Vorspeise 1'!C9</f>
        <v>Lattich</v>
      </c>
      <c r="D9" s="94">
        <f>'Vorspeise 1'!D9</f>
        <v>0</v>
      </c>
      <c r="E9" s="98"/>
      <c r="G9" s="91"/>
      <c r="H9" s="91"/>
      <c r="I9" s="91"/>
      <c r="J9" s="91"/>
      <c r="K9" s="91"/>
      <c r="L9" s="91"/>
    </row>
    <row r="10" spans="1:12" s="89" customFormat="1" ht="14.25" customHeight="1" x14ac:dyDescent="0.2">
      <c r="A10" s="119">
        <f>SUM('Vorspeise 1'!A10)</f>
        <v>1</v>
      </c>
      <c r="B10" s="92" t="str">
        <f>'Vorspeise 1'!B10</f>
        <v>Stk</v>
      </c>
      <c r="C10" s="93" t="str">
        <f>'Vorspeise 1'!C10</f>
        <v>Avocado</v>
      </c>
      <c r="D10" s="94">
        <f>'Vorspeise 1'!D10</f>
        <v>0</v>
      </c>
      <c r="E10" s="98"/>
      <c r="G10" s="91"/>
      <c r="H10" s="91"/>
      <c r="I10" s="91"/>
      <c r="J10" s="91"/>
      <c r="K10" s="91"/>
      <c r="L10" s="91"/>
    </row>
    <row r="11" spans="1:12" s="89" customFormat="1" ht="14.25" customHeight="1" x14ac:dyDescent="0.2">
      <c r="A11" s="119">
        <f>SUM('Vorspeise 1'!A11)</f>
        <v>1</v>
      </c>
      <c r="B11" s="92" t="str">
        <f>'Vorspeise 1'!B11</f>
        <v>Stk</v>
      </c>
      <c r="C11" s="93" t="str">
        <f>'Vorspeise 1'!C11</f>
        <v>Bundzwiebeln</v>
      </c>
      <c r="D11" s="94">
        <f>'Vorspeise 1'!D11</f>
        <v>0</v>
      </c>
      <c r="E11" s="98"/>
      <c r="G11" s="91"/>
      <c r="H11" s="91"/>
      <c r="I11" s="91"/>
      <c r="J11" s="91"/>
      <c r="K11" s="91"/>
      <c r="L11" s="91"/>
    </row>
    <row r="12" spans="1:12" s="89" customFormat="1" ht="14.25" customHeight="1" x14ac:dyDescent="0.2">
      <c r="A12" s="119">
        <f>SUM('Vorspeise 1'!A12)</f>
        <v>0</v>
      </c>
      <c r="B12" s="92">
        <f>'Vorspeise 1'!B12</f>
        <v>0</v>
      </c>
      <c r="C12" s="129" t="str">
        <f>'Vorspeise 1'!C12</f>
        <v>Sauce</v>
      </c>
      <c r="D12" s="94">
        <f>'Vorspeise 1'!D12</f>
        <v>0</v>
      </c>
      <c r="E12" s="98"/>
      <c r="G12" s="91"/>
      <c r="H12" s="91"/>
      <c r="I12" s="91"/>
      <c r="J12" s="91"/>
      <c r="K12" s="91"/>
      <c r="L12" s="91"/>
    </row>
    <row r="13" spans="1:12" s="89" customFormat="1" ht="14.25" customHeight="1" x14ac:dyDescent="0.2">
      <c r="A13" s="119">
        <f>SUM('Vorspeise 1'!A13)</f>
        <v>0.1</v>
      </c>
      <c r="B13" s="92" t="str">
        <f>'Vorspeise 1'!B13</f>
        <v>Kg</v>
      </c>
      <c r="C13" s="93" t="str">
        <f>'Vorspeise 1'!C13</f>
        <v>Erdnüsse</v>
      </c>
      <c r="D13" s="94">
        <f>'Vorspeise 1'!D13</f>
        <v>0</v>
      </c>
      <c r="E13" s="98"/>
      <c r="G13" s="91"/>
      <c r="H13" s="91"/>
      <c r="I13" s="91"/>
      <c r="J13" s="91"/>
      <c r="K13" s="91"/>
      <c r="L13" s="91"/>
    </row>
    <row r="14" spans="1:12" s="89" customFormat="1" ht="14.25" customHeight="1" x14ac:dyDescent="0.2">
      <c r="A14" s="119">
        <f>SUM('Vorspeise 1'!A14)</f>
        <v>0.2</v>
      </c>
      <c r="B14" s="92" t="str">
        <f>'Vorspeise 1'!B14</f>
        <v>L</v>
      </c>
      <c r="C14" s="93" t="str">
        <f>'Vorspeise 1'!C14</f>
        <v>Kokosmilch</v>
      </c>
      <c r="D14" s="94">
        <f>'Vorspeise 1'!D14</f>
        <v>0</v>
      </c>
      <c r="E14" s="98"/>
      <c r="G14" s="91"/>
      <c r="H14" s="91"/>
      <c r="I14" s="91"/>
      <c r="J14" s="91"/>
      <c r="K14" s="91"/>
      <c r="L14" s="91"/>
    </row>
    <row r="15" spans="1:12" s="89" customFormat="1" ht="14.25" customHeight="1" x14ac:dyDescent="0.2">
      <c r="A15" s="119">
        <f>SUM('Vorspeise 1'!A15)</f>
        <v>0.5</v>
      </c>
      <c r="B15" s="92" t="str">
        <f>'Vorspeise 1'!B15</f>
        <v>Stk</v>
      </c>
      <c r="C15" s="93" t="str">
        <f>'Vorspeise 1'!C15</f>
        <v>Mango</v>
      </c>
      <c r="D15" s="94">
        <f>'Vorspeise 1'!D15</f>
        <v>0</v>
      </c>
      <c r="E15" s="98"/>
      <c r="G15" s="91"/>
      <c r="H15" s="91"/>
      <c r="I15" s="91"/>
      <c r="J15" s="91"/>
      <c r="K15" s="91"/>
      <c r="L15" s="91"/>
    </row>
    <row r="16" spans="1:12" s="89" customFormat="1" ht="14.25" customHeight="1" x14ac:dyDescent="0.2">
      <c r="A16" s="119">
        <f>SUM('Vorspeise 1'!A16)</f>
        <v>1</v>
      </c>
      <c r="B16" s="92" t="str">
        <f>'Vorspeise 1'!B16</f>
        <v>Stk</v>
      </c>
      <c r="C16" s="93" t="str">
        <f>'Vorspeise 1'!C16</f>
        <v>Limette (Saft)</v>
      </c>
      <c r="D16" s="94">
        <f>'Vorspeise 1'!D16</f>
        <v>0</v>
      </c>
      <c r="E16" s="98"/>
      <c r="G16" s="91"/>
      <c r="H16" s="91"/>
      <c r="I16" s="91"/>
      <c r="J16" s="91"/>
      <c r="K16" s="91"/>
      <c r="L16" s="91"/>
    </row>
    <row r="17" spans="1:12" s="89" customFormat="1" ht="14.25" customHeight="1" x14ac:dyDescent="0.2">
      <c r="A17" s="119">
        <f>SUM('Vorspeise 1'!A17)</f>
        <v>1.5</v>
      </c>
      <c r="B17" s="92" t="str">
        <f>'Vorspeise 1'!B17</f>
        <v>EL</v>
      </c>
      <c r="C17" s="93" t="str">
        <f>'Vorspeise 1'!C17</f>
        <v>Tamari</v>
      </c>
      <c r="D17" s="94">
        <f>'Vorspeise 1'!D17</f>
        <v>0</v>
      </c>
      <c r="E17" s="98"/>
      <c r="G17" s="91"/>
      <c r="H17" s="91"/>
      <c r="I17" s="91"/>
      <c r="J17" s="91"/>
      <c r="K17" s="91"/>
      <c r="L17" s="91"/>
    </row>
    <row r="18" spans="1:12" s="89" customFormat="1" ht="14.25" customHeight="1" x14ac:dyDescent="0.2">
      <c r="A18" s="119">
        <f>SUM('Vorspeise 1'!A18)</f>
        <v>1.5</v>
      </c>
      <c r="B18" s="92" t="str">
        <f>'Vorspeise 1'!B18</f>
        <v>EL</v>
      </c>
      <c r="C18" s="93" t="str">
        <f>'Vorspeise 1'!C18</f>
        <v>Kokosblütenzucker</v>
      </c>
      <c r="D18" s="94">
        <f>'Vorspeise 1'!D18</f>
        <v>0</v>
      </c>
      <c r="E18" s="98"/>
      <c r="G18" s="91"/>
      <c r="H18" s="91"/>
      <c r="I18" s="91"/>
      <c r="J18" s="91"/>
      <c r="K18" s="91"/>
      <c r="L18" s="91"/>
    </row>
    <row r="19" spans="1:12" s="89" customFormat="1" ht="14.25" customHeight="1" x14ac:dyDescent="0.2">
      <c r="A19" s="119">
        <f>SUM('Vorspeise 1'!A19)</f>
        <v>0.5</v>
      </c>
      <c r="B19" s="92" t="str">
        <f>'Vorspeise 1'!B19</f>
        <v>TL</v>
      </c>
      <c r="C19" s="93" t="str">
        <f>'Vorspeise 1'!C19</f>
        <v>Chiliflocken</v>
      </c>
      <c r="D19" s="94">
        <f>'Vorspeise 1'!D19</f>
        <v>0</v>
      </c>
      <c r="E19" s="98"/>
      <c r="G19" s="91"/>
      <c r="H19" s="91"/>
      <c r="I19" s="91"/>
      <c r="J19" s="91"/>
      <c r="K19" s="91"/>
      <c r="L19" s="91"/>
    </row>
    <row r="20" spans="1:12" s="89" customFormat="1" ht="14.25" customHeight="1" x14ac:dyDescent="0.2">
      <c r="A20" s="119">
        <f>SUM('Vorspeise 1'!A20)</f>
        <v>0.02</v>
      </c>
      <c r="B20" s="92" t="str">
        <f>'Vorspeise 1'!B20</f>
        <v>Kg</v>
      </c>
      <c r="C20" s="93" t="str">
        <f>'Vorspeise 1'!C20</f>
        <v>Pfefferminzblätter</v>
      </c>
      <c r="D20" s="94">
        <f>'Vorspeise 1'!D20</f>
        <v>0</v>
      </c>
      <c r="E20" s="98"/>
      <c r="G20" s="91"/>
      <c r="H20" s="91"/>
      <c r="I20" s="91"/>
      <c r="J20" s="91"/>
      <c r="K20" s="91"/>
      <c r="L20" s="91"/>
    </row>
    <row r="21" spans="1:12" s="89" customFormat="1" ht="14.25" customHeight="1" x14ac:dyDescent="0.2">
      <c r="A21" s="119">
        <f>SUM('Vorspeise 1'!A21)</f>
        <v>0</v>
      </c>
      <c r="B21" s="92">
        <f>'Vorspeise 1'!B21</f>
        <v>0</v>
      </c>
      <c r="C21" s="93">
        <f>'Vorspeise 1'!C21</f>
        <v>0</v>
      </c>
      <c r="D21" s="94" t="str">
        <f>'Vorspeise 1'!D21</f>
        <v xml:space="preserve">      </v>
      </c>
      <c r="E21" s="98"/>
      <c r="G21" s="91"/>
      <c r="H21" s="91"/>
      <c r="I21" s="91"/>
      <c r="J21" s="91"/>
      <c r="K21" s="91"/>
      <c r="L21" s="91"/>
    </row>
    <row r="22" spans="1:12" s="89" customFormat="1" ht="14.25" customHeight="1" x14ac:dyDescent="0.2">
      <c r="A22" s="85" t="str">
        <f>'Vorspeise 2'!A2</f>
        <v>Sommerrollen mit Erdnuss Sauce</v>
      </c>
      <c r="B22" s="86"/>
      <c r="C22" s="87"/>
      <c r="D22" s="88" t="s">
        <v>8</v>
      </c>
      <c r="E22" s="98"/>
    </row>
    <row r="23" spans="1:12" s="89" customFormat="1" ht="14.25" customHeight="1" x14ac:dyDescent="0.2">
      <c r="A23" s="115">
        <f>SUM('Vorspeise 2'!A4)</f>
        <v>0</v>
      </c>
      <c r="B23" s="116">
        <f>'Vorspeise 2'!B4</f>
        <v>0</v>
      </c>
      <c r="C23" s="128" t="str">
        <f>'Vorspeise 2'!C4</f>
        <v>Tofu</v>
      </c>
      <c r="D23" s="118">
        <f>'Vorspeise 2'!D4</f>
        <v>0</v>
      </c>
      <c r="E23" s="98"/>
      <c r="G23" s="91"/>
      <c r="H23" s="91"/>
      <c r="I23" s="91"/>
      <c r="J23" s="91"/>
      <c r="K23" s="91"/>
      <c r="L23" s="91"/>
    </row>
    <row r="24" spans="1:12" s="89" customFormat="1" ht="14.25" customHeight="1" x14ac:dyDescent="0.2">
      <c r="A24" s="115">
        <f>SUM('Vorspeise 2'!A5)</f>
        <v>0.4</v>
      </c>
      <c r="B24" s="116" t="str">
        <f>'Vorspeise 2'!B5</f>
        <v>Kg</v>
      </c>
      <c r="C24" s="117" t="str">
        <f>'Vorspeise 2'!C5</f>
        <v>Tofu</v>
      </c>
      <c r="D24" s="118">
        <f>'Vorspeise 2'!D5</f>
        <v>0</v>
      </c>
      <c r="E24" s="98"/>
      <c r="G24" s="91"/>
      <c r="H24" s="91"/>
      <c r="I24" s="91"/>
      <c r="J24" s="91"/>
      <c r="K24" s="91"/>
      <c r="L24" s="91"/>
    </row>
    <row r="25" spans="1:12" s="89" customFormat="1" ht="14.25" customHeight="1" x14ac:dyDescent="0.2">
      <c r="A25" s="115">
        <f>SUM('Vorspeise 2'!A6)</f>
        <v>2</v>
      </c>
      <c r="B25" s="116" t="str">
        <f>'Vorspeise 2'!B6</f>
        <v>EL</v>
      </c>
      <c r="C25" s="117" t="str">
        <f>'Vorspeise 2'!C6</f>
        <v>Tamari</v>
      </c>
      <c r="D25" s="118">
        <f>'Vorspeise 2'!D6</f>
        <v>0</v>
      </c>
      <c r="E25" s="98"/>
      <c r="G25" s="91"/>
      <c r="H25" s="91"/>
      <c r="I25" s="91"/>
      <c r="J25" s="91"/>
      <c r="K25" s="91"/>
      <c r="L25" s="91"/>
    </row>
    <row r="26" spans="1:12" s="89" customFormat="1" ht="14.25" customHeight="1" x14ac:dyDescent="0.2">
      <c r="A26" s="115">
        <f>SUM('Vorspeise 2'!A7)</f>
        <v>2</v>
      </c>
      <c r="B26" s="116" t="str">
        <f>'Vorspeise 2'!B7</f>
        <v>TL</v>
      </c>
      <c r="C26" s="117" t="str">
        <f>'Vorspeise 2'!C7</f>
        <v>Kokosblütenzucker</v>
      </c>
      <c r="D26" s="118">
        <f>'Vorspeise 2'!D7</f>
        <v>0</v>
      </c>
      <c r="E26" s="98"/>
      <c r="G26" s="91"/>
      <c r="H26" s="91"/>
      <c r="I26" s="91"/>
      <c r="J26" s="91"/>
      <c r="K26" s="91"/>
      <c r="L26" s="91"/>
    </row>
    <row r="27" spans="1:12" s="89" customFormat="1" ht="14.25" customHeight="1" x14ac:dyDescent="0.2">
      <c r="A27" s="115">
        <f>SUM('Vorspeise 2'!A8)</f>
        <v>0.5</v>
      </c>
      <c r="B27" s="116" t="str">
        <f>'Vorspeise 2'!B8</f>
        <v>TL</v>
      </c>
      <c r="C27" s="117" t="str">
        <f>'Vorspeise 2'!C8</f>
        <v>Chiliflocken</v>
      </c>
      <c r="D27" s="118">
        <f>'Vorspeise 2'!D8</f>
        <v>0</v>
      </c>
      <c r="E27" s="98"/>
      <c r="G27" s="91"/>
      <c r="H27" s="91"/>
      <c r="I27" s="91"/>
      <c r="J27" s="91"/>
      <c r="K27" s="91"/>
      <c r="L27" s="91"/>
    </row>
    <row r="28" spans="1:12" s="89" customFormat="1" ht="14.25" customHeight="1" x14ac:dyDescent="0.2">
      <c r="A28" s="115">
        <f>SUM('Vorspeise 2'!A9)</f>
        <v>1</v>
      </c>
      <c r="B28" s="116" t="str">
        <f>'Vorspeise 2'!B9</f>
        <v>TL</v>
      </c>
      <c r="C28" s="117" t="str">
        <f>'Vorspeise 2'!C9</f>
        <v>Sesamöl</v>
      </c>
      <c r="D28" s="118">
        <f>'Vorspeise 2'!D9</f>
        <v>0</v>
      </c>
      <c r="E28" s="98"/>
      <c r="G28" s="91"/>
      <c r="H28" s="91"/>
      <c r="I28" s="91"/>
      <c r="J28" s="91"/>
      <c r="K28" s="91"/>
      <c r="L28" s="91"/>
    </row>
    <row r="29" spans="1:12" s="89" customFormat="1" ht="14.25" customHeight="1" x14ac:dyDescent="0.2">
      <c r="A29" s="115">
        <f>SUM('Vorspeise 2'!A10)</f>
        <v>1</v>
      </c>
      <c r="B29" s="116" t="str">
        <f>'Vorspeise 2'!B10</f>
        <v>TL</v>
      </c>
      <c r="C29" s="117" t="str">
        <f>'Vorspeise 2'!C10</f>
        <v>Sesamöl</v>
      </c>
      <c r="D29" s="118">
        <f>'Vorspeise 2'!D10</f>
        <v>0</v>
      </c>
      <c r="E29" s="98"/>
      <c r="G29" s="91"/>
      <c r="H29" s="91"/>
      <c r="I29" s="91"/>
      <c r="J29" s="91"/>
      <c r="K29" s="91"/>
      <c r="L29" s="91"/>
    </row>
    <row r="30" spans="1:12" s="89" customFormat="1" ht="14.25" customHeight="1" x14ac:dyDescent="0.2">
      <c r="A30" s="115">
        <f>SUM('Vorspeise 2'!A11)</f>
        <v>0</v>
      </c>
      <c r="B30" s="116">
        <f>'Vorspeise 2'!B11</f>
        <v>0</v>
      </c>
      <c r="C30" s="128" t="str">
        <f>'Vorspeise 2'!C11</f>
        <v>Rollen formen</v>
      </c>
      <c r="D30" s="118">
        <f>'Vorspeise 2'!D11</f>
        <v>0</v>
      </c>
      <c r="E30" s="98"/>
      <c r="G30" s="91"/>
      <c r="H30" s="91"/>
      <c r="I30" s="91"/>
      <c r="J30" s="91"/>
      <c r="K30" s="91"/>
      <c r="L30" s="91"/>
    </row>
    <row r="31" spans="1:12" s="89" customFormat="1" ht="14.25" customHeight="1" x14ac:dyDescent="0.2">
      <c r="A31" s="115">
        <f>SUM('Vorspeise 2'!A12)</f>
        <v>12</v>
      </c>
      <c r="B31" s="116" t="str">
        <f>'Vorspeise 2'!B12</f>
        <v>Stk</v>
      </c>
      <c r="C31" s="117" t="str">
        <f>'Vorspeise 2'!C12</f>
        <v>Reisblätter</v>
      </c>
      <c r="D31" s="118">
        <f>'Vorspeise 2'!D12</f>
        <v>0</v>
      </c>
      <c r="E31" s="98"/>
      <c r="G31" s="91"/>
      <c r="H31" s="91"/>
      <c r="I31" s="91"/>
      <c r="J31" s="91"/>
      <c r="K31" s="91"/>
      <c r="L31" s="91"/>
    </row>
    <row r="32" spans="1:12" s="89" customFormat="1" ht="14.25" customHeight="1" x14ac:dyDescent="0.2">
      <c r="A32" s="115">
        <f>SUM('Vorspeise 2'!A13)</f>
        <v>0.04</v>
      </c>
      <c r="B32" s="116" t="str">
        <f>'Vorspeise 2'!B13</f>
        <v>Kg</v>
      </c>
      <c r="C32" s="117" t="str">
        <f>'Vorspeise 2'!C13</f>
        <v>Erdnüsse (geröstet)</v>
      </c>
      <c r="D32" s="118">
        <f>'Vorspeise 2'!D13</f>
        <v>0</v>
      </c>
      <c r="E32" s="98"/>
      <c r="G32" s="91"/>
      <c r="H32" s="91"/>
      <c r="I32" s="91"/>
      <c r="J32" s="91"/>
      <c r="K32" s="91"/>
      <c r="L32" s="91"/>
    </row>
    <row r="33" spans="1:12" s="89" customFormat="1" ht="14.25" customHeight="1" x14ac:dyDescent="0.2">
      <c r="A33" s="115">
        <f>SUM('Vorspeise 2'!A14)</f>
        <v>1</v>
      </c>
      <c r="B33" s="116" t="str">
        <f>'Vorspeise 2'!B14</f>
        <v>Bund</v>
      </c>
      <c r="C33" s="117" t="str">
        <f>'Vorspeise 2'!C14</f>
        <v>Koriander</v>
      </c>
      <c r="D33" s="118">
        <f>'Vorspeise 2'!D14</f>
        <v>0</v>
      </c>
      <c r="E33" s="98"/>
      <c r="G33" s="91"/>
      <c r="H33" s="91"/>
      <c r="I33" s="91"/>
      <c r="J33" s="91"/>
      <c r="K33" s="91"/>
      <c r="L33" s="91"/>
    </row>
    <row r="34" spans="1:12" s="89" customFormat="1" ht="14.25" customHeight="1" x14ac:dyDescent="0.2">
      <c r="A34" s="115">
        <f>SUM('Vorspeise 2'!A15)</f>
        <v>1</v>
      </c>
      <c r="B34" s="116" t="str">
        <f>'Vorspeise 2'!B15</f>
        <v>Bund</v>
      </c>
      <c r="C34" s="117" t="str">
        <f>'Vorspeise 2'!C15</f>
        <v>Thai Basilikum</v>
      </c>
      <c r="D34" s="118">
        <f>'Vorspeise 2'!D15</f>
        <v>0</v>
      </c>
      <c r="E34" s="98"/>
      <c r="G34" s="91"/>
      <c r="H34" s="91"/>
      <c r="I34" s="91"/>
      <c r="J34" s="91"/>
      <c r="K34" s="91"/>
      <c r="L34" s="91"/>
    </row>
    <row r="35" spans="1:12" s="89" customFormat="1" ht="14.25" customHeight="1" x14ac:dyDescent="0.2">
      <c r="A35" s="115">
        <f>SUM('Vorspeise 2'!A16)</f>
        <v>2</v>
      </c>
      <c r="B35" s="116" t="str">
        <f>'Vorspeise 2'!B16</f>
        <v>Stk</v>
      </c>
      <c r="C35" s="117" t="str">
        <f>'Vorspeise 2'!C16</f>
        <v>Limetten (Saft)</v>
      </c>
      <c r="D35" s="118">
        <f>'Vorspeise 2'!D16</f>
        <v>0</v>
      </c>
      <c r="E35" s="98"/>
      <c r="G35" s="91"/>
      <c r="H35" s="91"/>
      <c r="I35" s="91"/>
      <c r="J35" s="91"/>
      <c r="K35" s="91"/>
      <c r="L35" s="91"/>
    </row>
    <row r="36" spans="1:12" s="89" customFormat="1" ht="14.25" customHeight="1" x14ac:dyDescent="0.2">
      <c r="A36" s="115">
        <f>SUM('Vorspeise 2'!A17)</f>
        <v>12</v>
      </c>
      <c r="B36" s="116" t="str">
        <f>'Vorspeise 2'!B17</f>
        <v>Stk</v>
      </c>
      <c r="C36" s="117" t="str">
        <f>'Vorspeise 2'!C17</f>
        <v>Lattichblätter</v>
      </c>
      <c r="D36" s="118">
        <f>'Vorspeise 2'!D17</f>
        <v>0</v>
      </c>
      <c r="E36" s="98"/>
      <c r="G36" s="91"/>
      <c r="H36" s="91"/>
      <c r="I36" s="91"/>
      <c r="J36" s="91"/>
      <c r="K36" s="91"/>
      <c r="L36" s="91"/>
    </row>
    <row r="37" spans="1:12" s="89" customFormat="1" ht="14.25" customHeight="1" x14ac:dyDescent="0.2">
      <c r="A37" s="115">
        <f>SUM('Vorspeise 2'!A18)</f>
        <v>0</v>
      </c>
      <c r="B37" s="116">
        <f>'Vorspeise 2'!B18</f>
        <v>0</v>
      </c>
      <c r="C37" s="117">
        <f>'Vorspeise 2'!C18</f>
        <v>0</v>
      </c>
      <c r="D37" s="118">
        <f>'Vorspeise 2'!D18</f>
        <v>0</v>
      </c>
      <c r="E37" s="98"/>
      <c r="G37" s="91"/>
      <c r="H37" s="91"/>
      <c r="I37" s="91"/>
      <c r="J37" s="91"/>
      <c r="K37" s="91"/>
      <c r="L37" s="91"/>
    </row>
    <row r="38" spans="1:12" s="89" customFormat="1" ht="14.25" customHeight="1" x14ac:dyDescent="0.2">
      <c r="A38" s="115">
        <f>SUM('Vorspeise 2'!A21)</f>
        <v>0</v>
      </c>
      <c r="B38" s="116">
        <f>'Vorspeise 2'!B21</f>
        <v>0</v>
      </c>
      <c r="C38" s="117">
        <f>'Vorspeise 2'!C21</f>
        <v>0</v>
      </c>
      <c r="D38" s="118" t="str">
        <f>'Vorspeise 2'!D21</f>
        <v xml:space="preserve">      </v>
      </c>
      <c r="E38" s="98"/>
      <c r="G38" s="91"/>
      <c r="H38" s="91"/>
      <c r="I38" s="91"/>
      <c r="J38" s="91"/>
      <c r="K38" s="91"/>
      <c r="L38" s="91"/>
    </row>
    <row r="39" spans="1:12" s="89" customFormat="1" ht="14.25" customHeight="1" x14ac:dyDescent="0.2">
      <c r="A39" s="85" t="str">
        <f>Hauptgang!A2</f>
        <v>Lemon Chicken</v>
      </c>
      <c r="B39" s="86"/>
      <c r="C39" s="87"/>
      <c r="D39" s="88" t="s">
        <v>8</v>
      </c>
      <c r="E39" s="98"/>
    </row>
    <row r="40" spans="1:12" s="89" customFormat="1" ht="14.25" customHeight="1" x14ac:dyDescent="0.2">
      <c r="A40" s="95">
        <f>SUM(Hauptgang!A4)</f>
        <v>0.4</v>
      </c>
      <c r="B40" s="96" t="str">
        <f>Hauptgang!B4</f>
        <v>Kg</v>
      </c>
      <c r="C40" s="97" t="str">
        <f>Hauptgang!C4</f>
        <v>Pouletbrust</v>
      </c>
      <c r="D40" s="94">
        <f>Hauptgang!D4</f>
        <v>0</v>
      </c>
      <c r="E40" s="98"/>
      <c r="G40" s="91"/>
      <c r="H40" s="91"/>
      <c r="I40" s="91"/>
      <c r="J40" s="91"/>
      <c r="K40" s="91"/>
      <c r="L40" s="91"/>
    </row>
    <row r="41" spans="1:12" s="89" customFormat="1" ht="14.25" customHeight="1" x14ac:dyDescent="0.2">
      <c r="A41" s="95">
        <f>SUM(Hauptgang!A5)</f>
        <v>3</v>
      </c>
      <c r="B41" s="96" t="str">
        <f>Hauptgang!B5</f>
        <v>Stk</v>
      </c>
      <c r="C41" s="97" t="str">
        <f>Hauptgang!C5</f>
        <v>Zitronen</v>
      </c>
      <c r="D41" s="94">
        <f>Hauptgang!D5</f>
        <v>0</v>
      </c>
      <c r="E41" s="98"/>
      <c r="G41" s="91"/>
      <c r="H41" s="91"/>
      <c r="I41" s="91"/>
      <c r="J41" s="91"/>
      <c r="K41" s="91"/>
      <c r="L41" s="91"/>
    </row>
    <row r="42" spans="1:12" s="89" customFormat="1" ht="14.25" customHeight="1" x14ac:dyDescent="0.2">
      <c r="A42" s="95">
        <f>SUM(Hauptgang!A6)</f>
        <v>1</v>
      </c>
      <c r="B42" s="96" t="str">
        <f>Hauptgang!B6</f>
        <v>Prise</v>
      </c>
      <c r="C42" s="97" t="str">
        <f>Hauptgang!C6</f>
        <v>Sesamkern</v>
      </c>
      <c r="D42" s="94">
        <f>Hauptgang!D6</f>
        <v>0</v>
      </c>
      <c r="E42" s="98"/>
      <c r="G42" s="91"/>
      <c r="H42" s="91"/>
      <c r="I42" s="91"/>
      <c r="J42" s="91"/>
      <c r="K42" s="91"/>
      <c r="L42" s="91"/>
    </row>
    <row r="43" spans="1:12" s="89" customFormat="1" ht="14.25" customHeight="1" x14ac:dyDescent="0.2">
      <c r="A43" s="95">
        <f>SUM(Hauptgang!A7)</f>
        <v>1</v>
      </c>
      <c r="B43" s="96" t="str">
        <f>Hauptgang!B7</f>
        <v>Stk</v>
      </c>
      <c r="C43" s="97" t="str">
        <f>Hauptgang!C7</f>
        <v>Eier</v>
      </c>
      <c r="D43" s="94">
        <f>Hauptgang!D7</f>
        <v>0</v>
      </c>
      <c r="E43" s="98"/>
      <c r="G43" s="91"/>
      <c r="H43" s="91"/>
      <c r="I43" s="91"/>
      <c r="J43" s="91"/>
      <c r="K43" s="91"/>
      <c r="L43" s="91"/>
    </row>
    <row r="44" spans="1:12" s="89" customFormat="1" ht="14.25" customHeight="1" x14ac:dyDescent="0.2">
      <c r="A44" s="95">
        <f>SUM(Hauptgang!A8)</f>
        <v>0.35</v>
      </c>
      <c r="B44" s="96" t="str">
        <f>Hauptgang!B8</f>
        <v>Kg</v>
      </c>
      <c r="C44" s="97" t="str">
        <f>Hauptgang!C8</f>
        <v>Maisöl</v>
      </c>
      <c r="D44" s="94">
        <f>Hauptgang!D8</f>
        <v>0</v>
      </c>
      <c r="E44" s="98"/>
      <c r="G44" s="91"/>
      <c r="H44" s="91"/>
      <c r="I44" s="91"/>
      <c r="J44" s="91"/>
      <c r="K44" s="91"/>
      <c r="L44" s="91"/>
    </row>
    <row r="45" spans="1:12" s="89" customFormat="1" ht="14.25" customHeight="1" x14ac:dyDescent="0.2">
      <c r="A45" s="95">
        <f>SUM(Hauptgang!A9)</f>
        <v>0</v>
      </c>
      <c r="B45" s="96">
        <f>Hauptgang!B9</f>
        <v>0</v>
      </c>
      <c r="C45" s="127" t="str">
        <f>Hauptgang!C9</f>
        <v>Marinade</v>
      </c>
      <c r="D45" s="94">
        <f>Hauptgang!D9</f>
        <v>0</v>
      </c>
      <c r="E45" s="98"/>
      <c r="G45" s="91"/>
      <c r="H45" s="91"/>
      <c r="I45" s="91"/>
      <c r="J45" s="91"/>
      <c r="K45" s="91"/>
      <c r="L45" s="91"/>
    </row>
    <row r="46" spans="1:12" s="89" customFormat="1" ht="14.25" customHeight="1" x14ac:dyDescent="0.2">
      <c r="A46" s="95">
        <f>SUM(Hauptgang!A10)</f>
        <v>1</v>
      </c>
      <c r="B46" s="96" t="str">
        <f>Hauptgang!B10</f>
        <v>TL</v>
      </c>
      <c r="C46" s="97" t="str">
        <f>Hauptgang!C10</f>
        <v>Salz</v>
      </c>
      <c r="D46" s="94">
        <f>Hauptgang!D10</f>
        <v>0</v>
      </c>
      <c r="E46" s="98"/>
      <c r="G46" s="91"/>
      <c r="H46" s="91"/>
      <c r="I46" s="91"/>
      <c r="J46" s="91"/>
      <c r="K46" s="91"/>
      <c r="L46" s="91"/>
    </row>
    <row r="47" spans="1:12" s="89" customFormat="1" ht="14.25" customHeight="1" x14ac:dyDescent="0.2">
      <c r="A47" s="95">
        <f>SUM(Hauptgang!A11)</f>
        <v>1</v>
      </c>
      <c r="B47" s="96" t="str">
        <f>Hauptgang!B11</f>
        <v>TL</v>
      </c>
      <c r="C47" s="97" t="str">
        <f>Hauptgang!C11</f>
        <v>Zucker</v>
      </c>
      <c r="D47" s="94">
        <f>Hauptgang!D11</f>
        <v>0</v>
      </c>
      <c r="E47" s="98"/>
      <c r="G47" s="91"/>
      <c r="H47" s="91"/>
      <c r="I47" s="91"/>
      <c r="J47" s="91"/>
      <c r="K47" s="91"/>
      <c r="L47" s="91"/>
    </row>
    <row r="48" spans="1:12" s="89" customFormat="1" ht="14.25" customHeight="1" x14ac:dyDescent="0.2">
      <c r="A48" s="95">
        <f>SUM(Hauptgang!A12)</f>
        <v>0.25</v>
      </c>
      <c r="B48" s="96" t="str">
        <f>Hauptgang!B12</f>
        <v>TL</v>
      </c>
      <c r="C48" s="97" t="str">
        <f>Hauptgang!C12</f>
        <v>Weisser Pfeffer</v>
      </c>
      <c r="D48" s="94">
        <f>Hauptgang!D12</f>
        <v>0</v>
      </c>
      <c r="E48" s="98"/>
      <c r="G48" s="91"/>
      <c r="H48" s="91"/>
      <c r="I48" s="91"/>
      <c r="J48" s="91"/>
      <c r="K48" s="91"/>
      <c r="L48" s="91"/>
    </row>
    <row r="49" spans="1:12" s="89" customFormat="1" ht="14.25" customHeight="1" x14ac:dyDescent="0.2">
      <c r="A49" s="95">
        <f>SUM(Hauptgang!A13)</f>
        <v>1</v>
      </c>
      <c r="B49" s="96" t="str">
        <f>Hauptgang!B13</f>
        <v>EL</v>
      </c>
      <c r="C49" s="97" t="str">
        <f>Hauptgang!C13</f>
        <v>Maisstärke</v>
      </c>
      <c r="D49" s="94">
        <f>Hauptgang!D13</f>
        <v>0</v>
      </c>
      <c r="E49" s="98"/>
      <c r="G49" s="91"/>
      <c r="H49" s="91"/>
      <c r="I49" s="91"/>
      <c r="J49" s="91"/>
      <c r="K49" s="91"/>
      <c r="L49" s="91"/>
    </row>
    <row r="50" spans="1:12" s="89" customFormat="1" ht="14.25" customHeight="1" x14ac:dyDescent="0.2">
      <c r="A50" s="95">
        <f>SUM(Hauptgang!A14)</f>
        <v>1</v>
      </c>
      <c r="B50" s="96" t="str">
        <f>Hauptgang!B14</f>
        <v>EL</v>
      </c>
      <c r="C50" s="97" t="str">
        <f>Hauptgang!C14</f>
        <v>Austernsauce</v>
      </c>
      <c r="D50" s="94">
        <f>Hauptgang!D14</f>
        <v>0</v>
      </c>
      <c r="E50" s="98"/>
      <c r="G50" s="91"/>
      <c r="H50" s="91"/>
      <c r="I50" s="91"/>
      <c r="J50" s="91"/>
      <c r="K50" s="91"/>
      <c r="L50" s="91"/>
    </row>
    <row r="51" spans="1:12" s="89" customFormat="1" ht="14.25" customHeight="1" x14ac:dyDescent="0.2">
      <c r="A51" s="95">
        <f>SUM(Hauptgang!A15)</f>
        <v>1</v>
      </c>
      <c r="B51" s="96" t="str">
        <f>Hauptgang!B15</f>
        <v>EL</v>
      </c>
      <c r="C51" s="97" t="str">
        <f>Hauptgang!C15</f>
        <v>Wasser</v>
      </c>
      <c r="D51" s="94">
        <f>Hauptgang!D15</f>
        <v>0</v>
      </c>
      <c r="E51" s="98"/>
      <c r="G51" s="91"/>
      <c r="H51" s="91"/>
      <c r="I51" s="91"/>
      <c r="J51" s="91"/>
      <c r="K51" s="91"/>
      <c r="L51" s="91"/>
    </row>
    <row r="52" spans="1:12" s="89" customFormat="1" ht="14.25" customHeight="1" x14ac:dyDescent="0.2">
      <c r="A52" s="95">
        <f>SUM(Hauptgang!A16)</f>
        <v>0</v>
      </c>
      <c r="B52" s="96">
        <f>Hauptgang!B16</f>
        <v>0</v>
      </c>
      <c r="C52" s="97" t="str">
        <f>Hauptgang!C16</f>
        <v>Teig</v>
      </c>
      <c r="D52" s="94">
        <f>Hauptgang!D16</f>
        <v>0</v>
      </c>
      <c r="E52" s="98"/>
      <c r="G52" s="91"/>
      <c r="H52" s="91"/>
      <c r="I52" s="91"/>
      <c r="J52" s="91"/>
      <c r="K52" s="91"/>
      <c r="L52" s="91"/>
    </row>
    <row r="53" spans="1:12" s="89" customFormat="1" ht="14.25" customHeight="1" x14ac:dyDescent="0.2">
      <c r="A53" s="95">
        <f>SUM(Hauptgang!A17)</f>
        <v>11</v>
      </c>
      <c r="B53" s="96" t="str">
        <f>Hauptgang!B17</f>
        <v>TL</v>
      </c>
      <c r="C53" s="97" t="str">
        <f>Hauptgang!C17</f>
        <v>Allzweckmehl</v>
      </c>
      <c r="D53" s="94">
        <f>Hauptgang!D17</f>
        <v>0</v>
      </c>
      <c r="E53" s="98"/>
      <c r="G53" s="91"/>
      <c r="H53" s="91"/>
      <c r="I53" s="91"/>
      <c r="J53" s="91"/>
      <c r="K53" s="91"/>
      <c r="L53" s="91"/>
    </row>
    <row r="54" spans="1:12" s="89" customFormat="1" ht="14.25" customHeight="1" x14ac:dyDescent="0.2">
      <c r="A54" s="95">
        <f>SUM(Hauptgang!A18)</f>
        <v>3</v>
      </c>
      <c r="B54" s="96" t="str">
        <f>Hauptgang!B18</f>
        <v>EL</v>
      </c>
      <c r="C54" s="97" t="str">
        <f>Hauptgang!C18</f>
        <v>Maisstärke</v>
      </c>
      <c r="D54" s="94">
        <f>Hauptgang!D18</f>
        <v>0</v>
      </c>
      <c r="E54" s="98"/>
      <c r="G54" s="91"/>
      <c r="H54" s="91"/>
      <c r="I54" s="91"/>
      <c r="J54" s="91"/>
      <c r="K54" s="91"/>
      <c r="L54" s="91"/>
    </row>
    <row r="55" spans="1:12" s="89" customFormat="1" ht="14.25" customHeight="1" x14ac:dyDescent="0.2">
      <c r="A55" s="95">
        <f>SUM(Hauptgang!A19)</f>
        <v>0.5</v>
      </c>
      <c r="B55" s="96" t="str">
        <f>Hauptgang!B19</f>
        <v>TL</v>
      </c>
      <c r="C55" s="97" t="str">
        <f>Hauptgang!C19</f>
        <v>Salz</v>
      </c>
      <c r="D55" s="94">
        <f>Hauptgang!D19</f>
        <v>0</v>
      </c>
      <c r="E55" s="98"/>
      <c r="G55" s="91"/>
      <c r="H55" s="91"/>
      <c r="I55" s="91"/>
      <c r="J55" s="91"/>
      <c r="K55" s="91"/>
      <c r="L55" s="91"/>
    </row>
    <row r="56" spans="1:12" s="89" customFormat="1" ht="14.25" customHeight="1" x14ac:dyDescent="0.2">
      <c r="A56" s="95">
        <f>SUM(Hauptgang!A20)</f>
        <v>1</v>
      </c>
      <c r="B56" s="96" t="str">
        <f>Hauptgang!B20</f>
        <v>TL</v>
      </c>
      <c r="C56" s="97" t="str">
        <f>Hauptgang!C20</f>
        <v>Backpulver</v>
      </c>
      <c r="D56" s="94">
        <f>Hauptgang!D20</f>
        <v>0</v>
      </c>
      <c r="E56" s="98"/>
      <c r="G56" s="91"/>
      <c r="H56" s="91"/>
      <c r="I56" s="91"/>
      <c r="J56" s="91"/>
      <c r="K56" s="91"/>
      <c r="L56" s="91"/>
    </row>
    <row r="57" spans="1:12" s="89" customFormat="1" ht="14.25" customHeight="1" x14ac:dyDescent="0.2">
      <c r="A57" s="95">
        <f>SUM(Hauptgang!A21)</f>
        <v>6</v>
      </c>
      <c r="B57" s="96" t="str">
        <f>Hauptgang!B21</f>
        <v>EL</v>
      </c>
      <c r="C57" s="97" t="str">
        <f>Hauptgang!C21</f>
        <v>Wasser</v>
      </c>
      <c r="D57" s="94">
        <f>Hauptgang!D21</f>
        <v>0</v>
      </c>
      <c r="E57" s="98"/>
      <c r="G57" s="91"/>
      <c r="H57" s="91"/>
      <c r="I57" s="91"/>
      <c r="J57" s="91"/>
      <c r="K57" s="91"/>
      <c r="L57" s="91"/>
    </row>
    <row r="58" spans="1:12" s="89" customFormat="1" ht="14.25" customHeight="1" x14ac:dyDescent="0.2">
      <c r="A58" s="95">
        <f>SUM(Hauptgang!A22)</f>
        <v>1</v>
      </c>
      <c r="B58" s="96" t="str">
        <f>Hauptgang!B22</f>
        <v>TL</v>
      </c>
      <c r="C58" s="97" t="str">
        <f>Hauptgang!C22</f>
        <v>Maisöl</v>
      </c>
      <c r="D58" s="94">
        <f>Hauptgang!D22</f>
        <v>0</v>
      </c>
      <c r="E58" s="98"/>
      <c r="G58" s="91"/>
      <c r="H58" s="91"/>
      <c r="I58" s="91"/>
      <c r="J58" s="91"/>
      <c r="K58" s="91"/>
      <c r="L58" s="91"/>
    </row>
    <row r="59" spans="1:12" s="89" customFormat="1" ht="14.25" customHeight="1" x14ac:dyDescent="0.2">
      <c r="A59" s="95">
        <f>SUM(Hauptgang!A23)</f>
        <v>0</v>
      </c>
      <c r="B59" s="96">
        <f>Hauptgang!B23</f>
        <v>0</v>
      </c>
      <c r="C59" s="97" t="str">
        <f>Hauptgang!C23</f>
        <v>Zitronensauce</v>
      </c>
      <c r="D59" s="94">
        <f>Hauptgang!D23</f>
        <v>0</v>
      </c>
      <c r="E59" s="98"/>
      <c r="G59" s="91"/>
      <c r="H59" s="91"/>
      <c r="I59" s="91"/>
      <c r="J59" s="91"/>
      <c r="K59" s="91"/>
      <c r="L59" s="91"/>
    </row>
    <row r="60" spans="1:12" s="89" customFormat="1" ht="14.25" customHeight="1" x14ac:dyDescent="0.2">
      <c r="A60" s="95">
        <f>SUM(Hauptgang!A24)</f>
        <v>0.06</v>
      </c>
      <c r="B60" s="96" t="str">
        <f>Hauptgang!B24</f>
        <v>Kg</v>
      </c>
      <c r="C60" s="97" t="str">
        <f>Hauptgang!C24</f>
        <v>Zitronensaft</v>
      </c>
      <c r="D60" s="94">
        <f>Hauptgang!D24</f>
        <v>0</v>
      </c>
      <c r="E60" s="98"/>
      <c r="G60" s="91"/>
      <c r="H60" s="91"/>
      <c r="I60" s="91"/>
      <c r="J60" s="91"/>
      <c r="K60" s="91"/>
      <c r="L60" s="91"/>
    </row>
    <row r="61" spans="1:12" s="89" customFormat="1" ht="14.25" customHeight="1" x14ac:dyDescent="0.2">
      <c r="A61" s="95">
        <f>SUM(Hauptgang!A25)</f>
        <v>4</v>
      </c>
      <c r="B61" s="96" t="str">
        <f>Hauptgang!B25</f>
        <v>EL</v>
      </c>
      <c r="C61" s="97" t="str">
        <f>Hauptgang!C25</f>
        <v>Zucker</v>
      </c>
      <c r="D61" s="94">
        <f>Hauptgang!D25</f>
        <v>0</v>
      </c>
      <c r="E61" s="98"/>
      <c r="G61" s="91"/>
      <c r="H61" s="91"/>
      <c r="I61" s="91"/>
      <c r="J61" s="91"/>
      <c r="K61" s="91"/>
      <c r="L61" s="91"/>
    </row>
    <row r="62" spans="1:12" s="89" customFormat="1" ht="14.25" customHeight="1" x14ac:dyDescent="0.2">
      <c r="A62" s="95">
        <f>SUM(Hauptgang!A26)</f>
        <v>5</v>
      </c>
      <c r="B62" s="96" t="str">
        <f>Hauptgang!B26</f>
        <v>EL</v>
      </c>
      <c r="C62" s="97" t="str">
        <f>Hauptgang!C26</f>
        <v>Wasser</v>
      </c>
      <c r="D62" s="94">
        <f>Hauptgang!D26</f>
        <v>0</v>
      </c>
      <c r="E62" s="98"/>
      <c r="G62" s="91"/>
      <c r="H62" s="91"/>
      <c r="I62" s="91"/>
      <c r="J62" s="91"/>
      <c r="K62" s="91"/>
      <c r="L62" s="91"/>
    </row>
    <row r="63" spans="1:12" s="89" customFormat="1" ht="14.25" customHeight="1" x14ac:dyDescent="0.2">
      <c r="A63" s="95">
        <f>SUM(Hauptgang!A27)</f>
        <v>0.25</v>
      </c>
      <c r="B63" s="96" t="str">
        <f>Hauptgang!B27</f>
        <v>TL</v>
      </c>
      <c r="C63" s="97" t="str">
        <f>Hauptgang!C27</f>
        <v>Salz</v>
      </c>
      <c r="D63" s="94">
        <f>Hauptgang!D27</f>
        <v>0</v>
      </c>
      <c r="E63" s="98"/>
      <c r="G63" s="91"/>
      <c r="H63" s="91"/>
      <c r="I63" s="91"/>
      <c r="J63" s="91"/>
      <c r="K63" s="91"/>
      <c r="L63" s="91"/>
    </row>
    <row r="64" spans="1:12" s="89" customFormat="1" ht="14.25" customHeight="1" x14ac:dyDescent="0.2">
      <c r="A64" s="95">
        <f>SUM(Hauptgang!A28)</f>
        <v>1.5</v>
      </c>
      <c r="B64" s="96" t="str">
        <f>Hauptgang!B28</f>
        <v>TL</v>
      </c>
      <c r="C64" s="97" t="str">
        <f>Hauptgang!C28</f>
        <v>Maisstärke</v>
      </c>
      <c r="D64" s="94">
        <f>Hauptgang!D28</f>
        <v>0</v>
      </c>
      <c r="E64" s="98"/>
      <c r="G64" s="91"/>
      <c r="H64" s="91"/>
      <c r="I64" s="91"/>
      <c r="J64" s="91"/>
      <c r="K64" s="91"/>
      <c r="L64" s="91"/>
    </row>
    <row r="65" spans="1:12" s="89" customFormat="1" ht="14.25" customHeight="1" x14ac:dyDescent="0.2">
      <c r="A65" s="95">
        <f>SUM(Hauptgang!A29)</f>
        <v>1.5</v>
      </c>
      <c r="B65" s="96" t="str">
        <f>Hauptgang!B29</f>
        <v>EL</v>
      </c>
      <c r="C65" s="97" t="str">
        <f>Hauptgang!C29</f>
        <v>Wasser</v>
      </c>
      <c r="D65" s="94">
        <f>Hauptgang!D29</f>
        <v>0</v>
      </c>
      <c r="E65" s="98"/>
      <c r="G65" s="91"/>
      <c r="H65" s="91"/>
      <c r="I65" s="91"/>
      <c r="J65" s="91"/>
      <c r="K65" s="91"/>
      <c r="L65" s="91"/>
    </row>
    <row r="66" spans="1:12" s="89" customFormat="1" ht="14.25" customHeight="1" x14ac:dyDescent="0.2">
      <c r="A66" s="95">
        <f>SUM(Hauptgang!A30)</f>
        <v>1</v>
      </c>
      <c r="B66" s="96" t="str">
        <f>Hauptgang!B30</f>
        <v>TL</v>
      </c>
      <c r="C66" s="97" t="str">
        <f>Hauptgang!C30</f>
        <v>Maisöl</v>
      </c>
      <c r="D66" s="94">
        <f>Hauptgang!D30</f>
        <v>0</v>
      </c>
      <c r="E66" s="98"/>
      <c r="G66" s="91"/>
      <c r="H66" s="91"/>
      <c r="I66" s="91"/>
      <c r="J66" s="91"/>
      <c r="K66" s="91"/>
      <c r="L66" s="91"/>
    </row>
    <row r="67" spans="1:12" s="89" customFormat="1" ht="14.25" customHeight="1" x14ac:dyDescent="0.2">
      <c r="A67" s="95">
        <f>SUM(Hauptgang!A31)</f>
        <v>0</v>
      </c>
      <c r="B67" s="96">
        <f>Hauptgang!B31</f>
        <v>0</v>
      </c>
      <c r="C67" s="97">
        <f>Hauptgang!C31</f>
        <v>0</v>
      </c>
      <c r="D67" s="94" t="str">
        <f>Hauptgang!D31</f>
        <v xml:space="preserve">      </v>
      </c>
      <c r="E67" s="98"/>
      <c r="G67" s="91"/>
      <c r="H67" s="91"/>
      <c r="I67" s="91"/>
      <c r="J67" s="91"/>
      <c r="K67" s="91"/>
      <c r="L67" s="91"/>
    </row>
    <row r="68" spans="1:12" s="89" customFormat="1" ht="14.25" customHeight="1" x14ac:dyDescent="0.2">
      <c r="A68" s="95">
        <f>SUM(Hauptgang!A33)</f>
        <v>0</v>
      </c>
      <c r="B68" s="96">
        <f>Hauptgang!B33</f>
        <v>0</v>
      </c>
      <c r="C68" s="97">
        <f>Hauptgang!C33</f>
        <v>0</v>
      </c>
      <c r="D68" s="94">
        <f>Hauptgang!D33</f>
        <v>0</v>
      </c>
      <c r="E68" s="98"/>
      <c r="G68" s="91"/>
      <c r="H68" s="91"/>
      <c r="I68" s="91"/>
      <c r="J68" s="91"/>
      <c r="K68" s="91"/>
      <c r="L68" s="91"/>
    </row>
    <row r="69" spans="1:12" s="89" customFormat="1" ht="14.25" customHeight="1" x14ac:dyDescent="0.2">
      <c r="A69" s="85" t="str">
        <f>Beilage1!A2</f>
        <v>Reis</v>
      </c>
      <c r="B69" s="86"/>
      <c r="C69" s="87"/>
      <c r="D69" s="88" t="s">
        <v>8</v>
      </c>
      <c r="E69" s="98"/>
    </row>
    <row r="70" spans="1:12" s="89" customFormat="1" ht="14.25" customHeight="1" x14ac:dyDescent="0.2">
      <c r="A70" s="95">
        <f>Beilage1!A4</f>
        <v>0.32</v>
      </c>
      <c r="B70" s="96" t="str">
        <f>Beilage1!B4</f>
        <v>Kg</v>
      </c>
      <c r="C70" s="97" t="str">
        <f>Beilage1!C4</f>
        <v>Reis</v>
      </c>
      <c r="D70" s="94">
        <f>Beilage1!D4</f>
        <v>0</v>
      </c>
      <c r="E70" s="98"/>
      <c r="G70" s="91"/>
      <c r="H70" s="91"/>
      <c r="I70" s="91"/>
      <c r="J70" s="91"/>
      <c r="K70" s="91"/>
      <c r="L70" s="91"/>
    </row>
    <row r="71" spans="1:12" s="89" customFormat="1" ht="14.25" customHeight="1" x14ac:dyDescent="0.2">
      <c r="A71" s="95">
        <f>Beilage1!A5</f>
        <v>0</v>
      </c>
      <c r="B71" s="96">
        <f>Beilage1!B5</f>
        <v>0</v>
      </c>
      <c r="C71" s="97">
        <f>Beilage1!C5</f>
        <v>0</v>
      </c>
      <c r="D71" s="94">
        <f>Beilage1!D5</f>
        <v>0</v>
      </c>
      <c r="E71" s="98"/>
      <c r="G71" s="91"/>
      <c r="H71" s="91"/>
      <c r="I71" s="91"/>
      <c r="J71" s="91"/>
      <c r="K71" s="91"/>
      <c r="L71" s="91"/>
    </row>
    <row r="72" spans="1:12" s="89" customFormat="1" ht="14.25" customHeight="1" x14ac:dyDescent="0.2">
      <c r="A72" s="95">
        <f>Beilage1!A20</f>
        <v>0</v>
      </c>
      <c r="B72" s="99">
        <f>Beilage1!B20</f>
        <v>0</v>
      </c>
      <c r="C72" s="97">
        <f>Beilage1!C20</f>
        <v>0</v>
      </c>
      <c r="D72" s="94">
        <f>Beilage1!D20</f>
        <v>0</v>
      </c>
      <c r="E72" s="98"/>
      <c r="G72" s="91"/>
      <c r="H72" s="91"/>
      <c r="I72" s="91"/>
      <c r="J72" s="91"/>
      <c r="K72" s="91"/>
      <c r="L72" s="91"/>
    </row>
    <row r="73" spans="1:12" s="89" customFormat="1" ht="14.25" customHeight="1" x14ac:dyDescent="0.2">
      <c r="A73" s="85" t="str">
        <f>Beilage2!A2</f>
        <v>Scharfer Gurkensalat</v>
      </c>
      <c r="B73" s="86"/>
      <c r="C73" s="87"/>
      <c r="D73" s="88"/>
      <c r="E73" s="98"/>
    </row>
    <row r="74" spans="1:12" s="89" customFormat="1" ht="14.25" customHeight="1" x14ac:dyDescent="0.2">
      <c r="A74" s="95">
        <f>SUM(Beilage2!A4)</f>
        <v>1</v>
      </c>
      <c r="B74" s="96" t="str">
        <f>Beilage2!B4</f>
        <v>Stk</v>
      </c>
      <c r="C74" s="97" t="str">
        <f>Beilage2!C4</f>
        <v>Salatgurke</v>
      </c>
      <c r="D74" s="94">
        <f>Beilage2!D4</f>
        <v>0</v>
      </c>
      <c r="E74" s="98"/>
      <c r="G74" s="91"/>
      <c r="H74" s="91"/>
      <c r="I74" s="91"/>
      <c r="J74" s="91"/>
      <c r="K74" s="91"/>
      <c r="L74" s="91"/>
    </row>
    <row r="75" spans="1:12" s="89" customFormat="1" ht="14.25" customHeight="1" x14ac:dyDescent="0.2">
      <c r="A75" s="95">
        <f>SUM(Beilage2!A5)</f>
        <v>1</v>
      </c>
      <c r="B75" s="96" t="str">
        <f>Beilage2!B5</f>
        <v>Stk</v>
      </c>
      <c r="C75" s="97" t="str">
        <f>Beilage2!C5</f>
        <v>Knoblauchzehe</v>
      </c>
      <c r="D75" s="94">
        <f>Beilage2!D5</f>
        <v>0</v>
      </c>
      <c r="E75" s="98"/>
      <c r="G75" s="91"/>
      <c r="H75" s="91"/>
      <c r="I75" s="91"/>
      <c r="J75" s="91"/>
      <c r="K75" s="91"/>
      <c r="L75" s="91"/>
    </row>
    <row r="76" spans="1:12" s="89" customFormat="1" ht="14.25" customHeight="1" x14ac:dyDescent="0.2">
      <c r="A76" s="95">
        <f>SUM(Beilage2!A6)</f>
        <v>1</v>
      </c>
      <c r="B76" s="96" t="str">
        <f>Beilage2!B6</f>
        <v>Stk</v>
      </c>
      <c r="C76" s="97" t="str">
        <f>Beilage2!C6</f>
        <v xml:space="preserve"> Frühlingszwiebel</v>
      </c>
      <c r="D76" s="94">
        <f>Beilage2!D6</f>
        <v>0</v>
      </c>
      <c r="E76" s="98"/>
      <c r="G76" s="91"/>
      <c r="H76" s="91"/>
      <c r="I76" s="91"/>
      <c r="J76" s="91"/>
      <c r="K76" s="91"/>
      <c r="L76" s="91"/>
    </row>
    <row r="77" spans="1:12" s="89" customFormat="1" ht="14.25" customHeight="1" x14ac:dyDescent="0.2">
      <c r="A77" s="95">
        <f>SUM(Beilage2!A7)</f>
        <v>1</v>
      </c>
      <c r="B77" s="96" t="str">
        <f>Beilage2!B7</f>
        <v>Stk</v>
      </c>
      <c r="C77" s="97" t="str">
        <f>Beilage2!C7</f>
        <v>Zwiebel</v>
      </c>
      <c r="D77" s="94">
        <f>Beilage2!D7</f>
        <v>0</v>
      </c>
      <c r="E77" s="98"/>
      <c r="G77" s="91"/>
      <c r="H77" s="91"/>
      <c r="I77" s="91"/>
      <c r="J77" s="91"/>
      <c r="K77" s="91"/>
      <c r="L77" s="91"/>
    </row>
    <row r="78" spans="1:12" s="89" customFormat="1" ht="14.25" customHeight="1" x14ac:dyDescent="0.2">
      <c r="A78" s="95">
        <f>SUM(Beilage2!A8)</f>
        <v>2</v>
      </c>
      <c r="B78" s="96" t="str">
        <f>Beilage2!B8</f>
        <v>EL</v>
      </c>
      <c r="C78" s="97" t="str">
        <f>Beilage2!C8</f>
        <v>Helle Sojasauce</v>
      </c>
      <c r="D78" s="94">
        <f>Beilage2!D8</f>
        <v>0</v>
      </c>
      <c r="E78" s="98"/>
      <c r="G78" s="91"/>
      <c r="H78" s="91"/>
      <c r="I78" s="91"/>
      <c r="J78" s="91"/>
      <c r="K78" s="91"/>
      <c r="L78" s="91"/>
    </row>
    <row r="79" spans="1:12" s="89" customFormat="1" ht="14.25" customHeight="1" x14ac:dyDescent="0.2">
      <c r="A79" s="95">
        <f>SUM(Beilage2!A9)</f>
        <v>2</v>
      </c>
      <c r="B79" s="96" t="str">
        <f>Beilage2!B9</f>
        <v>TL</v>
      </c>
      <c r="C79" s="97" t="str">
        <f>Beilage2!C9</f>
        <v>Rote Chiliflocken</v>
      </c>
      <c r="D79" s="94">
        <f>Beilage2!D9</f>
        <v>0</v>
      </c>
      <c r="E79" s="98"/>
      <c r="G79" s="91"/>
      <c r="H79" s="91"/>
      <c r="I79" s="91"/>
      <c r="J79" s="91"/>
      <c r="K79" s="91"/>
      <c r="L79" s="91"/>
    </row>
    <row r="80" spans="1:12" s="89" customFormat="1" ht="14.25" customHeight="1" x14ac:dyDescent="0.2">
      <c r="A80" s="95">
        <f>SUM(Beilage2!A10)</f>
        <v>1</v>
      </c>
      <c r="B80" s="96" t="str">
        <f>Beilage2!B10</f>
        <v>TL</v>
      </c>
      <c r="C80" s="97" t="str">
        <f>Beilage2!C10</f>
        <v>Kokosblütenzucker</v>
      </c>
      <c r="D80" s="94">
        <f>Beilage2!D10</f>
        <v>0</v>
      </c>
      <c r="E80" s="98"/>
      <c r="G80" s="91"/>
      <c r="H80" s="91"/>
      <c r="I80" s="91"/>
      <c r="J80" s="91"/>
      <c r="K80" s="91"/>
      <c r="L80" s="91"/>
    </row>
    <row r="81" spans="1:12" s="89" customFormat="1" ht="14.25" customHeight="1" x14ac:dyDescent="0.2">
      <c r="A81" s="95">
        <f>SUM(Beilage2!A11)</f>
        <v>2</v>
      </c>
      <c r="B81" s="96" t="str">
        <f>Beilage2!B11</f>
        <v>TL</v>
      </c>
      <c r="C81" s="97" t="str">
        <f>Beilage2!C11</f>
        <v>geröstetes Sesamöl</v>
      </c>
      <c r="D81" s="94">
        <f>Beilage2!D11</f>
        <v>0</v>
      </c>
      <c r="E81" s="98"/>
      <c r="G81" s="91"/>
      <c r="H81" s="91"/>
      <c r="I81" s="91"/>
      <c r="J81" s="91"/>
      <c r="K81" s="91"/>
      <c r="L81" s="91"/>
    </row>
    <row r="82" spans="1:12" s="89" customFormat="1" ht="14.25" customHeight="1" x14ac:dyDescent="0.2">
      <c r="A82" s="95">
        <f>SUM(Beilage2!A12)</f>
        <v>1</v>
      </c>
      <c r="B82" s="96" t="str">
        <f>Beilage2!B12</f>
        <v>TL</v>
      </c>
      <c r="C82" s="97" t="str">
        <f>Beilage2!C12</f>
        <v>gerösteter Sesam</v>
      </c>
      <c r="D82" s="94">
        <f>Beilage2!D12</f>
        <v>0</v>
      </c>
      <c r="E82" s="98"/>
      <c r="G82" s="91"/>
      <c r="H82" s="91"/>
      <c r="I82" s="91"/>
      <c r="J82" s="91"/>
      <c r="K82" s="91"/>
      <c r="L82" s="91"/>
    </row>
    <row r="83" spans="1:12" s="89" customFormat="1" ht="14.25" customHeight="1" x14ac:dyDescent="0.2">
      <c r="A83" s="95">
        <f>SUM(Beilage2!A13)</f>
        <v>0</v>
      </c>
      <c r="B83" s="96">
        <f>Beilage2!B13</f>
        <v>0</v>
      </c>
      <c r="C83" s="97">
        <f>Beilage2!C13</f>
        <v>0</v>
      </c>
      <c r="D83" s="94">
        <f>Beilage2!D13</f>
        <v>0</v>
      </c>
      <c r="E83" s="98"/>
      <c r="G83" s="91"/>
      <c r="H83" s="91"/>
      <c r="I83" s="91"/>
      <c r="J83" s="91"/>
      <c r="K83" s="91"/>
      <c r="L83" s="91"/>
    </row>
    <row r="84" spans="1:12" s="89" customFormat="1" ht="14.25" customHeight="1" x14ac:dyDescent="0.2">
      <c r="A84" s="95">
        <f>SUM(Beilage2!A20)</f>
        <v>0</v>
      </c>
      <c r="B84" s="99">
        <f>Beilage2!B20</f>
        <v>0</v>
      </c>
      <c r="C84" s="97">
        <f>Beilage2!C20</f>
        <v>0</v>
      </c>
      <c r="D84" s="94">
        <f>Beilage2!D20</f>
        <v>0</v>
      </c>
      <c r="E84" s="98"/>
      <c r="G84" s="91"/>
      <c r="H84" s="91"/>
      <c r="I84" s="91"/>
      <c r="J84" s="91"/>
      <c r="K84" s="91"/>
      <c r="L84" s="91"/>
    </row>
    <row r="85" spans="1:12" s="89" customFormat="1" ht="14.25" customHeight="1" x14ac:dyDescent="0.2">
      <c r="A85" s="85" t="str">
        <f>Dessert!A2</f>
        <v xml:space="preserve">Pochierte Birne im Gebrannte-Mandeln Mantel </v>
      </c>
      <c r="B85" s="86"/>
      <c r="C85" s="87"/>
      <c r="D85" s="88" t="s">
        <v>8</v>
      </c>
      <c r="E85" s="98"/>
    </row>
    <row r="86" spans="1:12" s="89" customFormat="1" ht="14.25" customHeight="1" x14ac:dyDescent="0.2">
      <c r="A86" s="95">
        <f>SUM(Dessert!A4)</f>
        <v>4</v>
      </c>
      <c r="B86" s="96" t="str">
        <f>Dessert!B4</f>
        <v>Stk</v>
      </c>
      <c r="C86" s="97" t="str">
        <f>Dessert!C4</f>
        <v>kleine Birnen</v>
      </c>
      <c r="D86" s="94">
        <f>Dessert!D4</f>
        <v>0</v>
      </c>
      <c r="E86" s="98"/>
      <c r="G86" s="91"/>
      <c r="H86" s="91"/>
      <c r="I86" s="91"/>
      <c r="J86" s="91"/>
      <c r="K86" s="91"/>
      <c r="L86" s="91"/>
    </row>
    <row r="87" spans="1:12" s="89" customFormat="1" ht="14.25" customHeight="1" x14ac:dyDescent="0.2">
      <c r="A87" s="95">
        <f>SUM(Dessert!A5)</f>
        <v>0.5</v>
      </c>
      <c r="B87" s="96" t="str">
        <f>Dessert!B5</f>
        <v>Stk</v>
      </c>
      <c r="C87" s="97" t="str">
        <f>Dessert!C5</f>
        <v>Orangen</v>
      </c>
      <c r="D87" s="94">
        <f>Dessert!D5</f>
        <v>0</v>
      </c>
      <c r="E87" s="98"/>
      <c r="G87" s="91"/>
      <c r="H87" s="91"/>
      <c r="I87" s="91"/>
      <c r="J87" s="91"/>
      <c r="K87" s="91"/>
      <c r="L87" s="91"/>
    </row>
    <row r="88" spans="1:12" s="89" customFormat="1" ht="14.25" customHeight="1" x14ac:dyDescent="0.2">
      <c r="A88" s="95">
        <f>SUM(Dessert!A6)</f>
        <v>1.5</v>
      </c>
      <c r="B88" s="96" t="str">
        <f>Dessert!B6</f>
        <v>EL</v>
      </c>
      <c r="C88" s="97" t="str">
        <f>Dessert!C6</f>
        <v>Zucker</v>
      </c>
      <c r="D88" s="94">
        <f>Dessert!D6</f>
        <v>0</v>
      </c>
      <c r="E88" s="98"/>
      <c r="G88" s="91"/>
      <c r="H88" s="91"/>
      <c r="I88" s="91"/>
      <c r="J88" s="91"/>
      <c r="K88" s="91"/>
      <c r="L88" s="91"/>
    </row>
    <row r="89" spans="1:12" s="89" customFormat="1" ht="14.25" customHeight="1" x14ac:dyDescent="0.2">
      <c r="A89" s="95">
        <f>SUM(Dessert!A7)</f>
        <v>0.15</v>
      </c>
      <c r="B89" s="96" t="str">
        <f>Dessert!B7</f>
        <v>L</v>
      </c>
      <c r="C89" s="97" t="str">
        <f>Dessert!C7</f>
        <v>Weisswein</v>
      </c>
      <c r="D89" s="94">
        <f>Dessert!D7</f>
        <v>0</v>
      </c>
      <c r="E89" s="98"/>
      <c r="G89" s="91"/>
      <c r="H89" s="91"/>
      <c r="I89" s="91"/>
      <c r="J89" s="91"/>
      <c r="K89" s="91"/>
      <c r="L89" s="91"/>
    </row>
    <row r="90" spans="1:12" s="89" customFormat="1" ht="14.25" customHeight="1" x14ac:dyDescent="0.2">
      <c r="A90" s="95">
        <f>SUM(Dessert!A8)</f>
        <v>0.5</v>
      </c>
      <c r="B90" s="96" t="str">
        <f>Dessert!B8</f>
        <v>Stk</v>
      </c>
      <c r="C90" s="97" t="str">
        <f>Dessert!C8</f>
        <v>Sternanis</v>
      </c>
      <c r="D90" s="94">
        <f>Dessert!D8</f>
        <v>0</v>
      </c>
      <c r="E90" s="98"/>
      <c r="G90" s="91"/>
      <c r="H90" s="91"/>
      <c r="I90" s="91"/>
      <c r="J90" s="91"/>
      <c r="K90" s="91"/>
      <c r="L90" s="91"/>
    </row>
    <row r="91" spans="1:12" s="89" customFormat="1" ht="14.25" customHeight="1" x14ac:dyDescent="0.2">
      <c r="A91" s="95">
        <f>SUM(Dessert!A9)</f>
        <v>1</v>
      </c>
      <c r="B91" s="96" t="str">
        <f>Dessert!B9</f>
        <v>Stk</v>
      </c>
      <c r="C91" s="97" t="str">
        <f>Dessert!C9</f>
        <v>Nelken</v>
      </c>
      <c r="D91" s="94">
        <f>Dessert!D9</f>
        <v>0</v>
      </c>
      <c r="E91" s="98"/>
      <c r="G91" s="91"/>
      <c r="H91" s="91"/>
      <c r="I91" s="91"/>
      <c r="J91" s="91"/>
      <c r="K91" s="91"/>
      <c r="L91" s="91"/>
    </row>
    <row r="92" spans="1:12" s="89" customFormat="1" ht="14.25" customHeight="1" x14ac:dyDescent="0.2">
      <c r="A92" s="95">
        <f>SUM(Dessert!A10)</f>
        <v>0.5</v>
      </c>
      <c r="B92" s="96" t="str">
        <f>Dessert!B10</f>
        <v>Stk</v>
      </c>
      <c r="C92" s="97" t="str">
        <f>Dessert!C10</f>
        <v>Zimtstangen</v>
      </c>
      <c r="D92" s="94">
        <f>Dessert!D10</f>
        <v>0</v>
      </c>
      <c r="E92" s="98"/>
      <c r="G92" s="91"/>
      <c r="H92" s="91"/>
      <c r="I92" s="91"/>
      <c r="J92" s="91"/>
      <c r="K92" s="91"/>
      <c r="L92" s="91"/>
    </row>
    <row r="93" spans="1:12" s="89" customFormat="1" ht="14.25" customHeight="1" x14ac:dyDescent="0.2">
      <c r="A93" s="95">
        <f>SUM(Dessert!A11)</f>
        <v>1</v>
      </c>
      <c r="B93" s="96" t="str">
        <f>Dessert!B11</f>
        <v>Stk</v>
      </c>
      <c r="C93" s="97" t="str">
        <f>Dessert!C11</f>
        <v>Eier</v>
      </c>
      <c r="D93" s="94">
        <f>Dessert!D11</f>
        <v>0</v>
      </c>
      <c r="E93" s="98"/>
      <c r="G93" s="91"/>
      <c r="H93" s="91"/>
      <c r="I93" s="91"/>
      <c r="J93" s="91"/>
      <c r="K93" s="91"/>
      <c r="L93" s="91"/>
    </row>
    <row r="94" spans="1:12" s="89" customFormat="1" ht="14.25" customHeight="1" x14ac:dyDescent="0.2">
      <c r="A94" s="95">
        <f>SUM(Dessert!A12)</f>
        <v>1</v>
      </c>
      <c r="B94" s="96" t="str">
        <f>Dessert!B12</f>
        <v>Handvoll</v>
      </c>
      <c r="C94" s="97" t="str">
        <f>Dessert!C12</f>
        <v>Mandeln gebrannt</v>
      </c>
      <c r="D94" s="94">
        <f>Dessert!D12</f>
        <v>0</v>
      </c>
      <c r="E94" s="98"/>
      <c r="G94" s="91"/>
      <c r="H94" s="91"/>
      <c r="I94" s="91"/>
      <c r="J94" s="91"/>
      <c r="K94" s="91"/>
      <c r="L94" s="91"/>
    </row>
    <row r="95" spans="1:12" s="89" customFormat="1" ht="14.25" customHeight="1" x14ac:dyDescent="0.2">
      <c r="A95" s="95">
        <f>SUM(Dessert!A13)</f>
        <v>1</v>
      </c>
      <c r="B95" s="96" t="str">
        <f>Dessert!B13</f>
        <v>Handvoll</v>
      </c>
      <c r="C95" s="97" t="str">
        <f>Dessert!C13</f>
        <v>Mehl</v>
      </c>
      <c r="D95" s="94">
        <f>Dessert!D13</f>
        <v>0</v>
      </c>
      <c r="E95" s="98"/>
      <c r="G95" s="91"/>
      <c r="H95" s="91"/>
      <c r="I95" s="91"/>
      <c r="J95" s="91"/>
      <c r="K95" s="91"/>
      <c r="L95" s="91"/>
    </row>
    <row r="96" spans="1:12" s="89" customFormat="1" ht="14.25" customHeight="1" x14ac:dyDescent="0.2">
      <c r="A96" s="95">
        <f>SUM(Dessert!A20)</f>
        <v>1</v>
      </c>
      <c r="B96" s="96" t="str">
        <f>Dessert!B20</f>
        <v>Prise</v>
      </c>
      <c r="C96" s="97" t="str">
        <f>Dessert!C20</f>
        <v>Salz</v>
      </c>
      <c r="D96" s="94">
        <f>Dessert!D20</f>
        <v>0</v>
      </c>
      <c r="E96" s="98"/>
      <c r="G96" s="91"/>
      <c r="H96" s="91"/>
      <c r="I96" s="91"/>
      <c r="J96" s="91"/>
      <c r="K96" s="91"/>
      <c r="L96" s="91"/>
    </row>
    <row r="97" spans="1:12" s="89" customFormat="1" ht="14.25" customHeight="1" x14ac:dyDescent="0.2">
      <c r="A97" s="95">
        <f>SUM(Dessert!A21)</f>
        <v>3</v>
      </c>
      <c r="B97" s="96" t="str">
        <f>Dessert!B21</f>
        <v>Stk</v>
      </c>
      <c r="C97" s="97" t="str">
        <f>Dessert!C21</f>
        <v>Eier</v>
      </c>
      <c r="D97" s="94">
        <f>Dessert!D21</f>
        <v>0</v>
      </c>
      <c r="E97" s="98"/>
      <c r="G97" s="91"/>
      <c r="H97" s="91"/>
      <c r="I97" s="91"/>
      <c r="J97" s="91"/>
      <c r="K97" s="91"/>
      <c r="L97" s="91"/>
    </row>
    <row r="98" spans="1:12" s="89" customFormat="1" ht="14.25" customHeight="1" x14ac:dyDescent="0.2">
      <c r="A98" s="95">
        <f>SUM(Dessert!A22)</f>
        <v>0</v>
      </c>
      <c r="B98" s="96">
        <f>Dessert!B22</f>
        <v>0</v>
      </c>
      <c r="C98" s="97">
        <f>Dessert!C22</f>
        <v>0</v>
      </c>
      <c r="D98" s="94">
        <f>Dessert!D22</f>
        <v>0</v>
      </c>
      <c r="E98" s="98"/>
      <c r="G98" s="91"/>
      <c r="H98" s="91"/>
      <c r="I98" s="91"/>
      <c r="J98" s="91"/>
      <c r="K98" s="91"/>
      <c r="L98" s="91"/>
    </row>
    <row r="99" spans="1:12" s="89" customFormat="1" ht="14.25" customHeight="1" x14ac:dyDescent="0.2">
      <c r="A99" s="95">
        <f>SUM(Dessert!A23)</f>
        <v>0.03</v>
      </c>
      <c r="B99" s="96" t="str">
        <f>Dessert!B23</f>
        <v>Kg</v>
      </c>
      <c r="C99" s="97" t="str">
        <f>Dessert!C23</f>
        <v>Ahornsirup</v>
      </c>
      <c r="D99" s="94">
        <f>Dessert!D23</f>
        <v>0</v>
      </c>
      <c r="E99" s="98"/>
      <c r="G99" s="91"/>
      <c r="H99" s="91"/>
      <c r="I99" s="91"/>
      <c r="J99" s="91"/>
      <c r="K99" s="91"/>
      <c r="L99" s="91"/>
    </row>
    <row r="100" spans="1:12" s="89" customFormat="1" ht="14.25" customHeight="1" x14ac:dyDescent="0.2">
      <c r="A100" s="95">
        <f>SUM(Dessert!A24)</f>
        <v>0.03</v>
      </c>
      <c r="B100" s="96" t="str">
        <f>Dessert!B24</f>
        <v>Kg</v>
      </c>
      <c r="C100" s="97" t="str">
        <f>Dessert!C24</f>
        <v>Butter</v>
      </c>
      <c r="D100" s="94">
        <f>Dessert!D24</f>
        <v>0</v>
      </c>
      <c r="E100" s="98"/>
      <c r="G100" s="91"/>
      <c r="H100" s="91"/>
      <c r="I100" s="91"/>
      <c r="J100" s="91"/>
      <c r="K100" s="91"/>
      <c r="L100" s="91"/>
    </row>
    <row r="101" spans="1:12" s="89" customFormat="1" ht="14.25" customHeight="1" x14ac:dyDescent="0.2">
      <c r="A101" s="95">
        <f>SUM(Dessert!A25)</f>
        <v>0.1</v>
      </c>
      <c r="B101" s="96" t="str">
        <f>Dessert!B25</f>
        <v>L</v>
      </c>
      <c r="C101" s="97" t="str">
        <f>Dessert!C25</f>
        <v>Passionsfruchtsaft</v>
      </c>
      <c r="D101" s="94">
        <f>Dessert!D25</f>
        <v>0</v>
      </c>
      <c r="E101" s="98"/>
      <c r="G101" s="91"/>
      <c r="H101" s="91"/>
      <c r="I101" s="91"/>
      <c r="J101" s="91"/>
      <c r="K101" s="91"/>
      <c r="L101" s="91"/>
    </row>
    <row r="102" spans="1:12" s="89" customFormat="1" ht="14.25" customHeight="1" x14ac:dyDescent="0.2">
      <c r="A102" s="95">
        <f>SUM(Dessert!A26)</f>
        <v>2</v>
      </c>
      <c r="B102" s="96" t="str">
        <f>Dessert!B26</f>
        <v>Stk</v>
      </c>
      <c r="C102" s="97" t="str">
        <f>Dessert!C26</f>
        <v>Passionsfrüchte</v>
      </c>
      <c r="D102" s="94">
        <f>Dessert!D26</f>
        <v>0</v>
      </c>
      <c r="E102" s="98"/>
      <c r="G102" s="91"/>
      <c r="H102" s="91"/>
      <c r="I102" s="91"/>
      <c r="J102" s="91"/>
      <c r="K102" s="91"/>
      <c r="L102" s="91"/>
    </row>
    <row r="103" spans="1:12" s="89" customFormat="1" ht="14.25" customHeight="1" x14ac:dyDescent="0.2">
      <c r="A103" s="95">
        <f>SUM(Dessert!A27)</f>
        <v>1</v>
      </c>
      <c r="B103" s="96" t="str">
        <f>Dessert!B27</f>
        <v>Stk</v>
      </c>
      <c r="C103" s="97" t="str">
        <f>Dessert!C27</f>
        <v>Limetten (Saft)</v>
      </c>
      <c r="D103" s="94">
        <f>Dessert!D27</f>
        <v>0</v>
      </c>
      <c r="E103" s="98"/>
      <c r="G103" s="91"/>
      <c r="H103" s="91"/>
      <c r="I103" s="91"/>
      <c r="J103" s="91"/>
      <c r="K103" s="91"/>
      <c r="L103" s="91"/>
    </row>
    <row r="104" spans="1:12" s="89" customFormat="1" ht="14.25" customHeight="1" x14ac:dyDescent="0.2">
      <c r="A104" s="95">
        <f>SUM(Dessert!A28)</f>
        <v>0</v>
      </c>
      <c r="B104" s="96">
        <f>Dessert!B28</f>
        <v>0</v>
      </c>
      <c r="C104" s="97">
        <f>Dessert!C28</f>
        <v>0</v>
      </c>
      <c r="D104" s="94" t="str">
        <f>Dessert!D28</f>
        <v xml:space="preserve">      </v>
      </c>
      <c r="E104" s="98"/>
      <c r="G104" s="91"/>
      <c r="H104" s="91"/>
      <c r="I104" s="91"/>
      <c r="J104" s="91"/>
      <c r="K104" s="91"/>
      <c r="L104" s="91"/>
    </row>
    <row r="105" spans="1:12" s="89" customFormat="1" x14ac:dyDescent="0.2">
      <c r="A105" s="95">
        <f>SUM(Dessert!A31)</f>
        <v>0</v>
      </c>
      <c r="B105" s="96">
        <f>Dessert!B31</f>
        <v>0</v>
      </c>
      <c r="C105" s="97">
        <f>Dessert!C31</f>
        <v>0</v>
      </c>
      <c r="D105" s="94">
        <f>Dessert!D31</f>
        <v>0</v>
      </c>
      <c r="E105" s="98"/>
      <c r="G105" s="91"/>
      <c r="H105" s="91"/>
      <c r="I105" s="91"/>
      <c r="J105" s="91"/>
      <c r="K105" s="91"/>
      <c r="L105" s="91"/>
    </row>
    <row r="106" spans="1:12" s="89" customFormat="1" ht="14.25" customHeight="1" x14ac:dyDescent="0.2">
      <c r="A106" s="111" t="s">
        <v>41</v>
      </c>
      <c r="B106" s="112"/>
      <c r="C106" s="113"/>
      <c r="D106" s="114"/>
      <c r="E106" s="98"/>
    </row>
    <row r="107" spans="1:12" s="89" customFormat="1" ht="14.25" customHeight="1" x14ac:dyDescent="0.2">
      <c r="A107" s="95" t="e">
        <f>SUM(Diverses!A4)</f>
        <v>#DIV/0!</v>
      </c>
      <c r="B107" s="96">
        <f>Diverses!B4</f>
        <v>0</v>
      </c>
      <c r="C107" s="97">
        <f>Diverses!C4</f>
        <v>0</v>
      </c>
      <c r="D107" s="94">
        <f>Diverses!D4</f>
        <v>0</v>
      </c>
      <c r="E107" s="98"/>
      <c r="G107" s="91"/>
      <c r="H107" s="91"/>
      <c r="I107" s="91"/>
      <c r="J107" s="91"/>
      <c r="K107" s="91"/>
      <c r="L107" s="91"/>
    </row>
    <row r="108" spans="1:12" s="89" customFormat="1" ht="14.25" customHeight="1" x14ac:dyDescent="0.2">
      <c r="A108" s="95" t="e">
        <f>SUM(Diverses!A5)</f>
        <v>#DIV/0!</v>
      </c>
      <c r="B108" s="96">
        <f>Diverses!B5</f>
        <v>0</v>
      </c>
      <c r="C108" s="97">
        <f>Diverses!C5</f>
        <v>0</v>
      </c>
      <c r="D108" s="101">
        <f>Diverses!D5</f>
        <v>0</v>
      </c>
      <c r="E108" s="98"/>
      <c r="G108" s="91"/>
      <c r="H108" s="91"/>
      <c r="I108" s="91"/>
      <c r="J108" s="91"/>
      <c r="K108" s="91"/>
      <c r="L108" s="91"/>
    </row>
    <row r="109" spans="1:12" s="89" customFormat="1" ht="14.25" customHeight="1" x14ac:dyDescent="0.2">
      <c r="A109" s="95" t="e">
        <f>SUM(Diverses!A6)</f>
        <v>#DIV/0!</v>
      </c>
      <c r="B109" s="96">
        <f>Diverses!B6</f>
        <v>0</v>
      </c>
      <c r="C109" s="97">
        <f>Diverses!C6</f>
        <v>0</v>
      </c>
      <c r="D109" s="101">
        <f>Diverses!D6</f>
        <v>0</v>
      </c>
      <c r="E109" s="98"/>
      <c r="G109" s="91"/>
      <c r="H109" s="91"/>
      <c r="I109" s="91"/>
      <c r="J109" s="91"/>
      <c r="K109" s="91"/>
      <c r="L109" s="91"/>
    </row>
    <row r="110" spans="1:12" s="89" customFormat="1" ht="14.25" customHeight="1" x14ac:dyDescent="0.2">
      <c r="A110" s="95" t="e">
        <f>SUM(Diverses!A7)</f>
        <v>#DIV/0!</v>
      </c>
      <c r="B110" s="96">
        <f>Diverses!B7</f>
        <v>0</v>
      </c>
      <c r="C110" s="97">
        <f>Diverses!C7</f>
        <v>0</v>
      </c>
      <c r="D110" s="101">
        <f>Diverses!D7</f>
        <v>0</v>
      </c>
      <c r="E110" s="98"/>
      <c r="G110" s="91"/>
      <c r="H110" s="91"/>
      <c r="I110" s="91"/>
      <c r="J110" s="91"/>
      <c r="K110" s="91"/>
      <c r="L110" s="91"/>
    </row>
    <row r="111" spans="1:12" s="89" customFormat="1" ht="14.25" customHeight="1" x14ac:dyDescent="0.2">
      <c r="A111" s="95" t="e">
        <f>SUM(Diverses!A8)</f>
        <v>#DIV/0!</v>
      </c>
      <c r="B111" s="96">
        <f>Diverses!B8</f>
        <v>0</v>
      </c>
      <c r="C111" s="97">
        <f>Diverses!C8</f>
        <v>0</v>
      </c>
      <c r="D111" s="101">
        <f>Diverses!D8</f>
        <v>0</v>
      </c>
      <c r="E111" s="98"/>
      <c r="G111" s="91"/>
      <c r="H111" s="91"/>
      <c r="I111" s="91"/>
      <c r="J111" s="91"/>
      <c r="K111" s="91"/>
      <c r="L111" s="91"/>
    </row>
    <row r="112" spans="1:12" s="89" customFormat="1" ht="14.25" customHeight="1" x14ac:dyDescent="0.2">
      <c r="A112" s="95" t="e">
        <f>SUM(Diverses!A9)</f>
        <v>#DIV/0!</v>
      </c>
      <c r="B112" s="96">
        <f>Diverses!B9</f>
        <v>0</v>
      </c>
      <c r="C112" s="97">
        <f>Diverses!C9</f>
        <v>0</v>
      </c>
      <c r="D112" s="101">
        <f>Diverses!D9</f>
        <v>0</v>
      </c>
      <c r="E112" s="98"/>
      <c r="G112" s="91"/>
      <c r="H112" s="91"/>
      <c r="I112" s="91"/>
      <c r="J112" s="91"/>
      <c r="K112" s="91"/>
      <c r="L112" s="91"/>
    </row>
    <row r="113" spans="1:12" s="89" customFormat="1" ht="14.25" customHeight="1" x14ac:dyDescent="0.2">
      <c r="A113" s="95" t="e">
        <f>SUM(Diverses!A15)</f>
        <v>#DIV/0!</v>
      </c>
      <c r="B113" s="96">
        <f>Diverses!B15</f>
        <v>0</v>
      </c>
      <c r="C113" s="97">
        <f>Diverses!C15</f>
        <v>0</v>
      </c>
      <c r="D113" s="101">
        <f>Diverses!D15</f>
        <v>0</v>
      </c>
      <c r="E113" s="98"/>
      <c r="G113" s="91"/>
      <c r="H113" s="91"/>
      <c r="I113" s="91"/>
      <c r="J113" s="91"/>
      <c r="K113" s="91"/>
      <c r="L113" s="91"/>
    </row>
    <row r="114" spans="1:12" s="89" customFormat="1" ht="14.25" customHeight="1" x14ac:dyDescent="0.2">
      <c r="A114" s="95" t="e">
        <f>SUM(Diverses!A16)</f>
        <v>#DIV/0!</v>
      </c>
      <c r="B114" s="96">
        <f>Diverses!B16</f>
        <v>0</v>
      </c>
      <c r="C114" s="97">
        <f>Diverses!C16</f>
        <v>0</v>
      </c>
      <c r="D114" s="101">
        <f>Diverses!D16</f>
        <v>0</v>
      </c>
      <c r="E114" s="98"/>
      <c r="G114" s="91"/>
      <c r="H114" s="91"/>
      <c r="I114" s="91"/>
      <c r="J114" s="91"/>
      <c r="K114" s="91"/>
      <c r="L114" s="91"/>
    </row>
    <row r="115" spans="1:12" s="89" customFormat="1" ht="14.25" customHeight="1" x14ac:dyDescent="0.2">
      <c r="A115" s="95" t="e">
        <f>SUM(Diverses!A17)</f>
        <v>#DIV/0!</v>
      </c>
      <c r="B115" s="96">
        <f>Diverses!B17</f>
        <v>0</v>
      </c>
      <c r="C115" s="97">
        <f>Diverses!C17</f>
        <v>0</v>
      </c>
      <c r="D115" s="101">
        <f>Diverses!D17</f>
        <v>0</v>
      </c>
      <c r="E115" s="98"/>
      <c r="G115" s="91"/>
      <c r="H115" s="91"/>
      <c r="I115" s="91"/>
      <c r="J115" s="91"/>
      <c r="K115" s="91"/>
      <c r="L115" s="91"/>
    </row>
    <row r="116" spans="1:12" s="89" customFormat="1" ht="14.25" customHeight="1" x14ac:dyDescent="0.2">
      <c r="A116" s="95" t="e">
        <f>SUM(Diverses!A18)</f>
        <v>#DIV/0!</v>
      </c>
      <c r="B116" s="96">
        <f>Diverses!B18</f>
        <v>0</v>
      </c>
      <c r="C116" s="97">
        <f>Diverses!C18</f>
        <v>0</v>
      </c>
      <c r="D116" s="101">
        <f>Diverses!D18</f>
        <v>0</v>
      </c>
      <c r="E116" s="98"/>
      <c r="G116" s="91"/>
      <c r="H116" s="91"/>
      <c r="I116" s="91"/>
      <c r="J116" s="91"/>
      <c r="K116" s="91"/>
      <c r="L116" s="91"/>
    </row>
    <row r="117" spans="1:12" s="89" customFormat="1" ht="14.25" customHeight="1" x14ac:dyDescent="0.2">
      <c r="A117" s="95" t="e">
        <f>SUM(Diverses!A19)</f>
        <v>#DIV/0!</v>
      </c>
      <c r="B117" s="96">
        <f>Diverses!B19</f>
        <v>0</v>
      </c>
      <c r="C117" s="97">
        <f>Diverses!C19</f>
        <v>0</v>
      </c>
      <c r="D117" s="101">
        <f>Diverses!D19</f>
        <v>0</v>
      </c>
      <c r="E117" s="98"/>
      <c r="G117" s="91"/>
      <c r="H117" s="91"/>
      <c r="I117" s="91"/>
      <c r="J117" s="91"/>
      <c r="K117" s="91"/>
      <c r="L117" s="91"/>
    </row>
    <row r="118" spans="1:12" s="89" customFormat="1" ht="14.25" customHeight="1" x14ac:dyDescent="0.2">
      <c r="A118" s="102" t="e">
        <f>SUM(Diverses!A20)</f>
        <v>#DIV/0!</v>
      </c>
      <c r="B118" s="99">
        <f>Diverses!B20</f>
        <v>0</v>
      </c>
      <c r="C118" s="103">
        <f>Diverses!C20</f>
        <v>0</v>
      </c>
      <c r="D118" s="104">
        <f>Diverses!D20</f>
        <v>0</v>
      </c>
      <c r="E118" s="100"/>
      <c r="G118" s="91"/>
      <c r="H118" s="91"/>
      <c r="I118" s="91"/>
      <c r="J118" s="91"/>
      <c r="K118" s="91"/>
      <c r="L118" s="91"/>
    </row>
    <row r="119" spans="1:12" ht="26.25" customHeight="1" x14ac:dyDescent="0.2">
      <c r="A119" s="73">
        <f>SUM(Dessert!A29)</f>
        <v>0</v>
      </c>
      <c r="B119" s="74">
        <f>Dessert!B31</f>
        <v>0</v>
      </c>
      <c r="C119" s="75">
        <f>Dessert!C31</f>
        <v>0</v>
      </c>
      <c r="D119" s="75"/>
      <c r="E119" s="76"/>
    </row>
    <row r="120" spans="1:12" ht="26.25" customHeight="1" x14ac:dyDescent="0.2">
      <c r="A120" s="77">
        <f>SUM(Dessert!A35)</f>
        <v>0</v>
      </c>
      <c r="B120" s="78">
        <f>Dessert!B35</f>
        <v>0</v>
      </c>
      <c r="C120" s="79">
        <f>Dessert!C35</f>
        <v>0</v>
      </c>
      <c r="D120" s="79"/>
      <c r="E120" s="80"/>
    </row>
    <row r="121" spans="1:12" ht="26.25" customHeight="1" x14ac:dyDescent="0.2">
      <c r="A121" s="81"/>
      <c r="B121" s="82"/>
      <c r="C121" s="83"/>
      <c r="D121" s="83"/>
      <c r="E121" s="84"/>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68" max="4" man="1"/>
    <brk id="122"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AC10-A2B6-4BC9-A43E-C9407D8B2CBA}">
  <dimension ref="A1"/>
  <sheetViews>
    <sheetView workbookViewId="0"/>
  </sheetViews>
  <sheetFormatPr baseColWidth="10" defaultRowHeight="12.75" x14ac:dyDescent="0.2"/>
  <sheetData/>
  <pageMargins left="0.7" right="0.7" top="0.78740157499999996" bottom="0.78740157499999996" header="0.3" footer="0.3"/>
</worksheet>
</file>

<file path=docMetadata/LabelInfo.xml><?xml version="1.0" encoding="utf-8"?>
<clbl:labelList xmlns:clbl="http://schemas.microsoft.com/office/2020/mipLabelMetadata">
  <clbl:label id="{e6ca3a1f-bdca-4f02-b936-6b94fe2634cc}" enabled="0" method="" siteId="{e6ca3a1f-bdca-4f02-b936-6b94fe2634c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Menu</vt:lpstr>
      <vt:lpstr>Vorspeise 1</vt:lpstr>
      <vt:lpstr>Vorspeise 2</vt:lpstr>
      <vt:lpstr>Hauptgang</vt:lpstr>
      <vt:lpstr>Beilage1</vt:lpstr>
      <vt:lpstr>Beilage2</vt:lpstr>
      <vt:lpstr>Dessert</vt:lpstr>
      <vt:lpstr>Diverses</vt:lpstr>
      <vt:lpstr>Einkaufsliste</vt:lpstr>
      <vt:lpstr>Tabelle1</vt:lpstr>
      <vt:lpstr>Beilage1!Druckbereich</vt:lpstr>
      <vt:lpstr>Beilage2!Druckbereich</vt:lpstr>
      <vt:lpstr>Dessert!Druckbereich</vt:lpstr>
      <vt:lpstr>Diverses!Druckbereich</vt:lpstr>
      <vt:lpstr>Einkaufsliste!Druckbereich</vt:lpstr>
      <vt:lpstr>Hauptgang!Druckbereich</vt:lpstr>
      <vt:lpstr>Menu!Druckbereich</vt:lpstr>
      <vt:lpstr>'Vorspeise 1'!Druckbereich</vt:lpstr>
      <vt:lpstr>'Vorspeise 2'!Druckbereich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Gastro Zug94 GmbH</cp:lastModifiedBy>
  <cp:lastPrinted>2024-09-18T17:17:03Z</cp:lastPrinted>
  <dcterms:created xsi:type="dcterms:W3CDTF">1999-10-19T11:12:44Z</dcterms:created>
  <dcterms:modified xsi:type="dcterms:W3CDTF">2024-09-20T09:11:30Z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4939ea-e27f-4861-ac59-9f03213f7e8b_Enabled">
    <vt:lpwstr>true</vt:lpwstr>
  </property>
  <property fmtid="{D5CDD505-2E9C-101B-9397-08002B2CF9AE}" pid="3" name="MSIP_Label_a04939ea-e27f-4861-ac59-9f03213f7e8b_SetDate">
    <vt:lpwstr>2024-09-16T09:39:19Z</vt:lpwstr>
  </property>
  <property fmtid="{D5CDD505-2E9C-101B-9397-08002B2CF9AE}" pid="4" name="MSIP_Label_a04939ea-e27f-4861-ac59-9f03213f7e8b_Method">
    <vt:lpwstr>Standard</vt:lpwstr>
  </property>
  <property fmtid="{D5CDD505-2E9C-101B-9397-08002B2CF9AE}" pid="5" name="MSIP_Label_a04939ea-e27f-4861-ac59-9f03213f7e8b_Name">
    <vt:lpwstr>a04939ea-e27f-4861-ac59-9f03213f7e8b</vt:lpwstr>
  </property>
  <property fmtid="{D5CDD505-2E9C-101B-9397-08002B2CF9AE}" pid="6" name="MSIP_Label_a04939ea-e27f-4861-ac59-9f03213f7e8b_SiteId">
    <vt:lpwstr>ab3ae8a3-fd32-4b83-831e-919c6fcd28b2</vt:lpwstr>
  </property>
  <property fmtid="{D5CDD505-2E9C-101B-9397-08002B2CF9AE}" pid="7" name="MSIP_Label_a04939ea-e27f-4861-ac59-9f03213f7e8b_ActionId">
    <vt:lpwstr>7cf2e343-12ad-4f14-9b96-3d66bf567f3d</vt:lpwstr>
  </property>
  <property fmtid="{D5CDD505-2E9C-101B-9397-08002B2CF9AE}" pid="8" name="MSIP_Label_a04939ea-e27f-4861-ac59-9f03213f7e8b_ContentBits">
    <vt:lpwstr>0</vt:lpwstr>
  </property>
</Properties>
</file>