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Users\Werni\myCloud\HKZ\2022\"/>
    </mc:Choice>
  </mc:AlternateContent>
  <bookViews>
    <workbookView xWindow="-62805" yWindow="-17400" windowWidth="25440" windowHeight="15990" tabRatio="676"/>
  </bookViews>
  <sheets>
    <sheet name="Menu" sheetId="50625" r:id="rId1"/>
    <sheet name="Vorspeise 1" sheetId="50616" r:id="rId2"/>
    <sheet name="Vorspeise 2"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Beilage1!$A$1:$F$22</definedName>
    <definedName name="_xlnm.Print_Area" localSheetId="5">Beilage2!$A$1:$F$32</definedName>
    <definedName name="_xlnm.Print_Area" localSheetId="6">Dessert!$A$1:$F$22</definedName>
    <definedName name="_xlnm.Print_Area" localSheetId="7">Diverses!$A$1:$F$22</definedName>
    <definedName name="_xlnm.Print_Area" localSheetId="8">Einkaufsliste!$A$1:$E$83</definedName>
    <definedName name="_xlnm.Print_Area" localSheetId="3">Hauptgang!$A$1:$F$22</definedName>
    <definedName name="_xlnm.Print_Area" localSheetId="0">Menu!$A$1:$B$13</definedName>
    <definedName name="_xlnm.Print_Area" localSheetId="1">'Vorspeise 1'!$A$1:$F$23</definedName>
    <definedName name="_xlnm.Print_Area" localSheetId="2">'Vorspeise 2'!$A$1:$F$23</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1" i="50621" l="1"/>
  <c r="C1" i="50626"/>
  <c r="C1" i="50620"/>
  <c r="C1" i="50619"/>
  <c r="C1" i="50616"/>
  <c r="D79" i="50622" l="1"/>
  <c r="D80" i="50622"/>
  <c r="D81" i="50622"/>
  <c r="D82" i="50622"/>
  <c r="D83" i="50622"/>
  <c r="D84" i="50622"/>
  <c r="D85" i="50622"/>
  <c r="D86" i="50622"/>
  <c r="D87" i="50622"/>
  <c r="D88" i="50622"/>
  <c r="D89" i="50622"/>
  <c r="D90" i="50622"/>
  <c r="D91" i="50622"/>
  <c r="D92" i="50622"/>
  <c r="D93" i="50622"/>
  <c r="D94" i="50622"/>
  <c r="D78" i="50622"/>
  <c r="D61" i="50622"/>
  <c r="D62" i="50622"/>
  <c r="D63" i="50622"/>
  <c r="D64" i="50622"/>
  <c r="D65" i="50622"/>
  <c r="D66" i="50622"/>
  <c r="D67" i="50622"/>
  <c r="D68" i="50622"/>
  <c r="D69" i="50622"/>
  <c r="D70" i="50622"/>
  <c r="D71" i="50622"/>
  <c r="D72" i="50622"/>
  <c r="D73" i="50622"/>
  <c r="D74" i="50622"/>
  <c r="D75" i="50622"/>
  <c r="D76" i="50622"/>
  <c r="D60" i="50622"/>
  <c r="D55" i="50622"/>
  <c r="D56" i="50622"/>
  <c r="D57" i="50622"/>
  <c r="D58" i="50622"/>
  <c r="D54" i="50622"/>
  <c r="D37" i="50622"/>
  <c r="D38" i="50622"/>
  <c r="D39" i="50622"/>
  <c r="D40" i="50622"/>
  <c r="D41" i="50622"/>
  <c r="D42" i="50622"/>
  <c r="D43" i="50622"/>
  <c r="D44" i="50622"/>
  <c r="D45" i="50622"/>
  <c r="D46" i="50622"/>
  <c r="D47" i="50622"/>
  <c r="D48" i="50622"/>
  <c r="D49" i="50622"/>
  <c r="D50" i="50622"/>
  <c r="D51" i="50622"/>
  <c r="D52" i="50622"/>
  <c r="D36" i="50622"/>
  <c r="D21" i="50622"/>
  <c r="D22" i="50622"/>
  <c r="D23" i="50622"/>
  <c r="D24" i="50622"/>
  <c r="D25" i="50622"/>
  <c r="D26" i="50622"/>
  <c r="D27" i="50622"/>
  <c r="D28" i="50622"/>
  <c r="D29" i="50622"/>
  <c r="D30" i="50622"/>
  <c r="D31" i="50622"/>
  <c r="D32" i="50622"/>
  <c r="D33" i="50622"/>
  <c r="D34" i="50622"/>
  <c r="D20" i="50622"/>
  <c r="D5" i="50622"/>
  <c r="D6" i="50622"/>
  <c r="D7" i="50622"/>
  <c r="D8" i="50622"/>
  <c r="D9" i="50622"/>
  <c r="D10" i="50622"/>
  <c r="D11" i="50622"/>
  <c r="D12" i="50622"/>
  <c r="D13" i="50622"/>
  <c r="D14" i="50622"/>
  <c r="D15" i="50622"/>
  <c r="D16" i="50622"/>
  <c r="D17" i="50622"/>
  <c r="D18" i="50622"/>
  <c r="D4" i="50622"/>
  <c r="C18" i="50622" l="1"/>
  <c r="B98" i="50622"/>
  <c r="C98" i="50622"/>
  <c r="D98" i="50622"/>
  <c r="B99" i="50622"/>
  <c r="C99" i="50622"/>
  <c r="D99" i="50622"/>
  <c r="B100" i="50622"/>
  <c r="C100" i="50622"/>
  <c r="D100" i="50622"/>
  <c r="B101" i="50622"/>
  <c r="C101" i="50622"/>
  <c r="D101" i="50622"/>
  <c r="B102" i="50622"/>
  <c r="C102" i="50622"/>
  <c r="D102" i="50622"/>
  <c r="B103" i="50622"/>
  <c r="C103" i="50622"/>
  <c r="D103" i="50622"/>
  <c r="B104" i="50622"/>
  <c r="C104" i="50622"/>
  <c r="D104" i="50622"/>
  <c r="B105" i="50622"/>
  <c r="C105" i="50622"/>
  <c r="D105" i="50622"/>
  <c r="B106" i="50622"/>
  <c r="C106" i="50622"/>
  <c r="D106" i="50622"/>
  <c r="B107" i="50622"/>
  <c r="C107" i="50622"/>
  <c r="D107" i="50622"/>
  <c r="B108" i="50622"/>
  <c r="C108" i="50622"/>
  <c r="D108" i="50622"/>
  <c r="B109" i="50622"/>
  <c r="C109" i="50622"/>
  <c r="D109" i="50622"/>
  <c r="B110" i="50622"/>
  <c r="C110" i="50622"/>
  <c r="D110" i="50622"/>
  <c r="B111" i="50622"/>
  <c r="C111" i="50622"/>
  <c r="D111" i="50622"/>
  <c r="B112" i="50622"/>
  <c r="C112" i="50622"/>
  <c r="D112" i="50622"/>
  <c r="B113" i="50622"/>
  <c r="C113" i="50622"/>
  <c r="D113" i="50622"/>
  <c r="C97" i="50622"/>
  <c r="D97" i="50622"/>
  <c r="B97" i="50622"/>
  <c r="B33" i="50622"/>
  <c r="C33" i="50622"/>
  <c r="B34" i="50622"/>
  <c r="C34" i="50622"/>
  <c r="B18" i="50622"/>
  <c r="B61" i="50622"/>
  <c r="C61" i="50622"/>
  <c r="B62" i="50622"/>
  <c r="C62" i="50622"/>
  <c r="B63" i="50622"/>
  <c r="C63" i="50622"/>
  <c r="B64" i="50622"/>
  <c r="C64" i="50622"/>
  <c r="B65" i="50622"/>
  <c r="C65" i="50622"/>
  <c r="B66" i="50622"/>
  <c r="C66" i="50622"/>
  <c r="B67" i="50622"/>
  <c r="C67" i="50622"/>
  <c r="B68" i="50622"/>
  <c r="C68" i="50622"/>
  <c r="B69" i="50622"/>
  <c r="C69" i="50622"/>
  <c r="B70" i="50622"/>
  <c r="C70" i="50622"/>
  <c r="B71" i="50622"/>
  <c r="C71" i="50622"/>
  <c r="B72" i="50622"/>
  <c r="C72" i="50622"/>
  <c r="B73" i="50622"/>
  <c r="C73" i="50622"/>
  <c r="B74" i="50622"/>
  <c r="C74" i="50622"/>
  <c r="B75" i="50622"/>
  <c r="C75" i="50622"/>
  <c r="B76" i="50622"/>
  <c r="C76" i="50622"/>
  <c r="C60" i="50622"/>
  <c r="B60" i="50622"/>
  <c r="B20" i="50622"/>
  <c r="B21" i="50622"/>
  <c r="B22" i="50622"/>
  <c r="B23" i="50622"/>
  <c r="B24" i="50622"/>
  <c r="B5" i="50622"/>
  <c r="B6" i="50622"/>
  <c r="B7" i="50622"/>
  <c r="B8" i="50622"/>
  <c r="B9" i="50622"/>
  <c r="B10" i="50622"/>
  <c r="B11" i="50622"/>
  <c r="B12" i="50622"/>
  <c r="B13" i="50622"/>
  <c r="B14" i="50622"/>
  <c r="B15" i="50622"/>
  <c r="B16" i="50622"/>
  <c r="B17" i="50622"/>
  <c r="B4" i="50622"/>
  <c r="A2" i="50629"/>
  <c r="A2" i="50621"/>
  <c r="A2" i="50628"/>
  <c r="A59"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97" i="50622"/>
  <c r="F14" i="50629"/>
  <c r="A107" i="50622"/>
  <c r="F17" i="50629"/>
  <c r="A110" i="50622"/>
  <c r="F16" i="50629"/>
  <c r="A109" i="50622"/>
  <c r="F9" i="50629"/>
  <c r="A102" i="50622"/>
  <c r="F18" i="50629"/>
  <c r="A111" i="50622"/>
  <c r="F19" i="50629"/>
  <c r="A112" i="50622"/>
  <c r="F11" i="50629"/>
  <c r="A104" i="50622"/>
  <c r="F8" i="50629"/>
  <c r="A101" i="50622"/>
  <c r="F7" i="50629"/>
  <c r="A100" i="50622"/>
  <c r="F5" i="50629"/>
  <c r="A98" i="50622"/>
  <c r="F13" i="50629"/>
  <c r="A106" i="50622"/>
  <c r="F12" i="50629"/>
  <c r="A105" i="50622"/>
  <c r="F15" i="50629"/>
  <c r="A108" i="50622"/>
  <c r="F10" i="50629"/>
  <c r="A103" i="50622"/>
  <c r="F20" i="50629"/>
  <c r="A113" i="50622"/>
  <c r="F6" i="50629"/>
  <c r="A99" i="50622"/>
  <c r="F4" i="50628"/>
  <c r="A60" i="50622"/>
  <c r="F20" i="50628"/>
  <c r="A76" i="50622"/>
  <c r="F10" i="50628"/>
  <c r="A66" i="50622"/>
  <c r="F15" i="50628"/>
  <c r="A71" i="50622"/>
  <c r="F12" i="50628"/>
  <c r="A68" i="50622"/>
  <c r="F13" i="50628"/>
  <c r="A69" i="50622"/>
  <c r="F8" i="50628"/>
  <c r="A64" i="50622"/>
  <c r="F17" i="50628"/>
  <c r="A73" i="50622"/>
  <c r="F6" i="50628"/>
  <c r="A62" i="50622"/>
  <c r="F14" i="50628"/>
  <c r="A70" i="50622"/>
  <c r="F9" i="50628"/>
  <c r="A65" i="50622"/>
  <c r="F19" i="50628"/>
  <c r="A75" i="50622"/>
  <c r="F11" i="50628"/>
  <c r="A67" i="50622"/>
  <c r="F5" i="50628"/>
  <c r="A61" i="50622"/>
  <c r="F7" i="50628"/>
  <c r="A63" i="50622"/>
  <c r="F18" i="50628"/>
  <c r="A74" i="50622"/>
  <c r="F16" i="50628"/>
  <c r="A72" i="50622"/>
  <c r="B93" i="50622"/>
  <c r="C93" i="50622"/>
  <c r="B94" i="50622"/>
  <c r="C94" i="50622"/>
  <c r="B58" i="50622"/>
  <c r="C58" i="50622"/>
  <c r="C49" i="50622"/>
  <c r="C50" i="50622"/>
  <c r="C51" i="50622"/>
  <c r="C52" i="50622"/>
  <c r="B50" i="50622"/>
  <c r="B51" i="50622"/>
  <c r="B52" i="50622"/>
  <c r="F2" i="50621"/>
  <c r="J19" i="50616"/>
  <c r="J15" i="50619"/>
  <c r="J16" i="50619"/>
  <c r="J17" i="50619"/>
  <c r="J18" i="50619"/>
  <c r="J19" i="50619"/>
  <c r="B92" i="50622"/>
  <c r="C92" i="50622"/>
  <c r="F2" i="50626"/>
  <c r="F2" i="50620"/>
  <c r="B47" i="50622"/>
  <c r="C47" i="50622"/>
  <c r="B48" i="50622"/>
  <c r="C48" i="50622"/>
  <c r="B49" i="50622"/>
  <c r="F2" i="50619"/>
  <c r="F2" i="50616"/>
  <c r="A16" i="50616" s="1"/>
  <c r="A16" i="50622" s="1"/>
  <c r="C16" i="50622"/>
  <c r="C17" i="50622"/>
  <c r="F1" i="50621"/>
  <c r="D1" i="50622" s="1"/>
  <c r="J20" i="50619"/>
  <c r="J5" i="50626"/>
  <c r="B55" i="50622"/>
  <c r="C55" i="50622"/>
  <c r="J6" i="50626"/>
  <c r="B56" i="50622"/>
  <c r="C56" i="50622"/>
  <c r="J7" i="50626"/>
  <c r="B57" i="50622"/>
  <c r="C57" i="50622"/>
  <c r="J8" i="50626"/>
  <c r="J9" i="50626"/>
  <c r="J10" i="50626"/>
  <c r="J11" i="50626"/>
  <c r="J12" i="50626"/>
  <c r="J13" i="50626"/>
  <c r="J14" i="50626"/>
  <c r="J15" i="50626"/>
  <c r="J16" i="50626"/>
  <c r="J17" i="50626"/>
  <c r="J20" i="50626"/>
  <c r="B54" i="50622"/>
  <c r="C54" i="50622"/>
  <c r="J4" i="50626"/>
  <c r="J20" i="50616"/>
  <c r="A53" i="50622"/>
  <c r="J14" i="50620"/>
  <c r="J12" i="50620"/>
  <c r="J11" i="50620"/>
  <c r="J10" i="50620"/>
  <c r="J9" i="50620"/>
  <c r="J8" i="50620"/>
  <c r="J7" i="50620"/>
  <c r="J6" i="50620"/>
  <c r="J5" i="50620"/>
  <c r="J4" i="50620"/>
  <c r="F1" i="50626"/>
  <c r="A19" i="50622"/>
  <c r="J15" i="50620"/>
  <c r="J16" i="50620"/>
  <c r="J17" i="50620"/>
  <c r="J20" i="50620"/>
  <c r="C79" i="50622"/>
  <c r="C80" i="50622"/>
  <c r="C81" i="50622"/>
  <c r="C82" i="50622"/>
  <c r="C83" i="50622"/>
  <c r="C84" i="50622"/>
  <c r="C85" i="50622"/>
  <c r="C86" i="50622"/>
  <c r="C87" i="50622"/>
  <c r="C88" i="50622"/>
  <c r="C89" i="50622"/>
  <c r="C90" i="50622"/>
  <c r="C91" i="50622"/>
  <c r="C78" i="50622"/>
  <c r="J5" i="50621"/>
  <c r="F1" i="50619"/>
  <c r="F1" i="50620"/>
  <c r="F1" i="50616"/>
  <c r="A77" i="50622"/>
  <c r="A35" i="50622"/>
  <c r="A3" i="50622"/>
  <c r="B79" i="50622"/>
  <c r="B80" i="50622"/>
  <c r="B81" i="50622"/>
  <c r="B82" i="50622"/>
  <c r="B83" i="50622"/>
  <c r="B84" i="50622"/>
  <c r="B85" i="50622"/>
  <c r="B86" i="50622"/>
  <c r="B87" i="50622"/>
  <c r="B88" i="50622"/>
  <c r="B89" i="50622"/>
  <c r="B90" i="50622"/>
  <c r="B91" i="50622"/>
  <c r="B32" i="50622"/>
  <c r="C32" i="50622"/>
  <c r="C10" i="50622"/>
  <c r="C11" i="50622"/>
  <c r="C12" i="50622"/>
  <c r="C13" i="50622"/>
  <c r="C14" i="50622"/>
  <c r="C15" i="50622"/>
  <c r="J14" i="50619"/>
  <c r="J8" i="50619"/>
  <c r="J4" i="50619"/>
  <c r="J13" i="50620"/>
  <c r="J4" i="50621"/>
  <c r="J6" i="50621"/>
  <c r="J7" i="50621"/>
  <c r="J8" i="50621"/>
  <c r="B25" i="50622"/>
  <c r="B26" i="50622"/>
  <c r="B27" i="50622"/>
  <c r="B28" i="50622"/>
  <c r="B29" i="50622"/>
  <c r="B30" i="50622"/>
  <c r="B31" i="50622"/>
  <c r="B36" i="50622"/>
  <c r="B37" i="50622"/>
  <c r="B38" i="50622"/>
  <c r="B39" i="50622"/>
  <c r="B40" i="50622"/>
  <c r="B41" i="50622"/>
  <c r="B42" i="50622"/>
  <c r="B43" i="50622"/>
  <c r="B44" i="50622"/>
  <c r="B45" i="50622"/>
  <c r="B46" i="50622"/>
  <c r="B78" i="50622"/>
  <c r="J9" i="50621"/>
  <c r="C46" i="50622"/>
  <c r="C37" i="50622"/>
  <c r="C38" i="50622"/>
  <c r="C39" i="50622"/>
  <c r="C40" i="50622"/>
  <c r="C41" i="50622"/>
  <c r="C42" i="50622"/>
  <c r="C43" i="50622"/>
  <c r="C44" i="50622"/>
  <c r="C45" i="50622"/>
  <c r="C36" i="50622"/>
  <c r="C21" i="50622"/>
  <c r="C22" i="50622"/>
  <c r="C23" i="50622"/>
  <c r="C24" i="50622"/>
  <c r="C25" i="50622"/>
  <c r="C26" i="50622"/>
  <c r="C27" i="50622"/>
  <c r="C28" i="50622"/>
  <c r="C29" i="50622"/>
  <c r="C30" i="50622"/>
  <c r="C31" i="50622"/>
  <c r="C20"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5" i="50621" l="1"/>
  <c r="A79" i="50622" s="1"/>
  <c r="A6" i="50621"/>
  <c r="A80" i="50622" s="1"/>
  <c r="A4" i="50621"/>
  <c r="A78" i="50622" s="1"/>
  <c r="A8" i="50620"/>
  <c r="A40" i="50622" s="1"/>
  <c r="A8" i="50626"/>
  <c r="F8" i="50626" s="1"/>
  <c r="A10" i="50626"/>
  <c r="A13" i="50626"/>
  <c r="F13" i="50626" s="1"/>
  <c r="A9" i="50626"/>
  <c r="A14" i="50626"/>
  <c r="A12" i="50621"/>
  <c r="A86" i="50622" s="1"/>
  <c r="A11" i="50620"/>
  <c r="F11" i="50620" s="1"/>
  <c r="A18" i="50619"/>
  <c r="A15" i="50621"/>
  <c r="F15" i="50621" s="1"/>
  <c r="A6" i="50626"/>
  <c r="F6" i="50626" s="1"/>
  <c r="A16" i="50620"/>
  <c r="A48" i="50622" s="1"/>
  <c r="A11" i="50626"/>
  <c r="A4" i="50626"/>
  <c r="A54" i="50622" s="1"/>
  <c r="A18" i="50621"/>
  <c r="A92" i="50622" s="1"/>
  <c r="A11" i="50621"/>
  <c r="A85" i="50622" s="1"/>
  <c r="A7" i="50621"/>
  <c r="A81" i="50622" s="1"/>
  <c r="A16" i="50626"/>
  <c r="F16" i="50626" s="1"/>
  <c r="A12" i="50626"/>
  <c r="A6" i="50620"/>
  <c r="F6" i="50620" s="1"/>
  <c r="A19" i="50616"/>
  <c r="A13" i="50621"/>
  <c r="F13" i="50621" s="1"/>
  <c r="A10" i="50619"/>
  <c r="A26" i="50622" s="1"/>
  <c r="A7" i="50620"/>
  <c r="F7" i="50620" s="1"/>
  <c r="A13" i="50620"/>
  <c r="A45" i="50622" s="1"/>
  <c r="A17" i="50621"/>
  <c r="F17" i="50621" s="1"/>
  <c r="A10" i="50621"/>
  <c r="A84" i="50622" s="1"/>
  <c r="A11" i="50616"/>
  <c r="A11" i="50622" s="1"/>
  <c r="A13" i="50619"/>
  <c r="A29" i="50622" s="1"/>
  <c r="A14" i="50616"/>
  <c r="F14" i="50616" s="1"/>
  <c r="A16" i="50621"/>
  <c r="A90" i="50622" s="1"/>
  <c r="A5" i="50619"/>
  <c r="A21" i="50622" s="1"/>
  <c r="A20" i="50626"/>
  <c r="A18" i="50626"/>
  <c r="A19" i="50626"/>
  <c r="A15" i="50626"/>
  <c r="A12" i="50619"/>
  <c r="F12" i="50619" s="1"/>
  <c r="A14" i="50619"/>
  <c r="A30" i="50622" s="1"/>
  <c r="A12" i="50620"/>
  <c r="F12" i="50620" s="1"/>
  <c r="A18" i="50620"/>
  <c r="F18" i="50620" s="1"/>
  <c r="A19" i="50620"/>
  <c r="F19" i="50620" s="1"/>
  <c r="A17" i="50620"/>
  <c r="F17" i="50620" s="1"/>
  <c r="A5" i="50626"/>
  <c r="A14" i="50621"/>
  <c r="A88" i="50622" s="1"/>
  <c r="A8" i="50621"/>
  <c r="A82" i="50622" s="1"/>
  <c r="A17" i="50626"/>
  <c r="A7" i="50626"/>
  <c r="A57" i="50622" s="1"/>
  <c r="A20" i="50616"/>
  <c r="A18" i="50622" s="1"/>
  <c r="A19" i="50619"/>
  <c r="A20" i="50619"/>
  <c r="A34" i="50622" s="1"/>
  <c r="A19" i="50621"/>
  <c r="A20" i="50621"/>
  <c r="A9" i="50619"/>
  <c r="A11" i="50619"/>
  <c r="F11" i="50619" s="1"/>
  <c r="A20" i="50620"/>
  <c r="A52" i="50622" s="1"/>
  <c r="A4" i="50619"/>
  <c r="F4" i="50619" s="1"/>
  <c r="A7" i="50619"/>
  <c r="A23" i="50622" s="1"/>
  <c r="A14" i="50620"/>
  <c r="F14" i="50620" s="1"/>
  <c r="A15" i="50620"/>
  <c r="F15" i="50620" s="1"/>
  <c r="A10" i="50620"/>
  <c r="F10" i="50620" s="1"/>
  <c r="A17" i="50619"/>
  <c r="A6" i="50619"/>
  <c r="A13" i="50616"/>
  <c r="A7" i="50616"/>
  <c r="A6" i="50616"/>
  <c r="A12" i="50616"/>
  <c r="F12" i="50616" s="1"/>
  <c r="A9" i="50620"/>
  <c r="A4" i="50620"/>
  <c r="A5" i="50620"/>
  <c r="A15" i="50619"/>
  <c r="A18" i="50616"/>
  <c r="A15" i="50616"/>
  <c r="A9" i="50616"/>
  <c r="A5" i="50616"/>
  <c r="F5" i="50616" s="1"/>
  <c r="A17" i="50616"/>
  <c r="A8" i="50616"/>
  <c r="A8" i="50619"/>
  <c r="A16" i="50619"/>
  <c r="A9" i="50621"/>
  <c r="F9" i="50621" s="1"/>
  <c r="A10" i="50616"/>
  <c r="A4" i="50616"/>
  <c r="F16" i="50616"/>
  <c r="F8" i="50620" l="1"/>
  <c r="F10" i="50626"/>
  <c r="A43" i="50622"/>
  <c r="F14" i="50626"/>
  <c r="F9" i="50626"/>
  <c r="F4" i="50621"/>
  <c r="A56" i="50622"/>
  <c r="F12" i="50621"/>
  <c r="F19" i="50616"/>
  <c r="F18" i="50616"/>
  <c r="F19" i="50619"/>
  <c r="A33" i="50622"/>
  <c r="A89" i="50622"/>
  <c r="F16" i="50620"/>
  <c r="F14" i="50621"/>
  <c r="F11" i="50626"/>
  <c r="F18" i="50619"/>
  <c r="A87" i="50622"/>
  <c r="F7" i="50621"/>
  <c r="F11" i="50621"/>
  <c r="F4" i="50626"/>
  <c r="F12" i="50626"/>
  <c r="A50" i="50622"/>
  <c r="A28" i="50622"/>
  <c r="A20" i="50622"/>
  <c r="F18" i="50621"/>
  <c r="A39" i="50622"/>
  <c r="F5" i="50619"/>
  <c r="A38" i="50622"/>
  <c r="F13" i="50620"/>
  <c r="A42" i="50622"/>
  <c r="F20" i="50616"/>
  <c r="A91" i="50622"/>
  <c r="F10" i="50621"/>
  <c r="F14" i="50619"/>
  <c r="F10" i="50619"/>
  <c r="A27" i="50622"/>
  <c r="F5" i="50621"/>
  <c r="A44" i="50622"/>
  <c r="F16" i="50621"/>
  <c r="F6" i="50621"/>
  <c r="F7" i="50626"/>
  <c r="F20" i="50626"/>
  <c r="A58" i="50622"/>
  <c r="A51" i="50622"/>
  <c r="F20" i="50620"/>
  <c r="A14" i="50622"/>
  <c r="A83" i="50622"/>
  <c r="F8" i="50621"/>
  <c r="F15" i="50626"/>
  <c r="F13" i="50619"/>
  <c r="A55" i="50622"/>
  <c r="F5" i="50626"/>
  <c r="F19" i="50626"/>
  <c r="F18" i="50626"/>
  <c r="F11" i="50616"/>
  <c r="F20" i="50621"/>
  <c r="A94" i="50622"/>
  <c r="F20" i="50619"/>
  <c r="F19" i="50621"/>
  <c r="A93" i="50622"/>
  <c r="F17" i="50619"/>
  <c r="F17" i="50626"/>
  <c r="A5" i="50622"/>
  <c r="A46" i="50622"/>
  <c r="F6" i="50619"/>
  <c r="A22" i="50622"/>
  <c r="A12" i="50622"/>
  <c r="A47" i="50622"/>
  <c r="A25" i="50622"/>
  <c r="F9" i="50619"/>
  <c r="F7" i="50619"/>
  <c r="A32" i="50622"/>
  <c r="F16" i="50619"/>
  <c r="F8" i="50619"/>
  <c r="A24" i="50622"/>
  <c r="F9" i="50620"/>
  <c r="A41" i="50622"/>
  <c r="F4" i="50616"/>
  <c r="A4" i="50622"/>
  <c r="F13" i="50616"/>
  <c r="A13" i="50622"/>
  <c r="A10" i="50622"/>
  <c r="F10" i="50616"/>
  <c r="A49" i="50622"/>
  <c r="F6" i="50616"/>
  <c r="A6" i="50622"/>
  <c r="F8" i="50616"/>
  <c r="A8" i="50622"/>
  <c r="F7" i="50616"/>
  <c r="A7" i="50622"/>
  <c r="F5" i="50620"/>
  <c r="A37" i="50622"/>
  <c r="A36" i="50622"/>
  <c r="F4" i="50620"/>
  <c r="A9" i="50622"/>
  <c r="F9" i="50616"/>
  <c r="A17" i="50622"/>
  <c r="F17" i="50616"/>
  <c r="A15" i="50622"/>
  <c r="F15" i="50616"/>
  <c r="A31" i="50622"/>
  <c r="F15" i="50619"/>
</calcChain>
</file>

<file path=xl/sharedStrings.xml><?xml version="1.0" encoding="utf-8"?>
<sst xmlns="http://schemas.openxmlformats.org/spreadsheetml/2006/main" count="342" uniqueCount="115">
  <si>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</si>
  <si>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</si>
  <si>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</si>
  <si>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</si>
  <si>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</si>
  <si>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</si>
  <si>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</si>
  <si>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</si>
  <si>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</si>
  <si>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</si>
  <si>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</si>
  <si>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</si>
  <si>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</si>
  <si>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</si>
  <si>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</si>
  <si>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</si>
  <si>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</si>
  <si>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</si>
  <si>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</si>
  <si>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</si>
  <si>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</si>
  <si>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</si>
  <si>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</si>
  <si>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</si>
  <si>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</si>
  <si>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</si>
  <si>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</si>
  <si>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</si>
  <si>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</si>
  <si>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</si>
  <si>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</si>
  <si>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</si>
  <si>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</si>
  <si>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</si>
  <si>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</si>
  <si>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</si>
  <si>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Beilage2</t>
  </si>
  <si>
    <t>Beilage1</t>
  </si>
  <si>
    <t>Diverses</t>
  </si>
  <si>
    <t>Hobby-Küche Zug</t>
  </si>
  <si>
    <t xml:space="preserve">      </t>
  </si>
  <si>
    <t xml:space="preserve"> </t>
  </si>
  <si>
    <t>alle weiteren Angaben  ausschreiben</t>
  </si>
  <si>
    <t>Teelöffel</t>
  </si>
  <si>
    <t>Zucker</t>
  </si>
  <si>
    <t>Salz</t>
  </si>
  <si>
    <t>Zimt</t>
  </si>
  <si>
    <t>Tomaten</t>
  </si>
  <si>
    <t>Knoblauchzehen</t>
  </si>
  <si>
    <t>Kreuzkümmel</t>
  </si>
  <si>
    <t>Olivenöl</t>
  </si>
  <si>
    <t>Reis</t>
  </si>
  <si>
    <t>Pfeffer</t>
  </si>
  <si>
    <t>Koriander</t>
  </si>
  <si>
    <t>Vorspeise 1</t>
  </si>
  <si>
    <t>Vorspeise 2</t>
  </si>
  <si>
    <t>Limettensaft</t>
  </si>
  <si>
    <t>Panama</t>
  </si>
  <si>
    <t>Ceviche con Cassava</t>
  </si>
  <si>
    <t>Patacones con Guacamole</t>
  </si>
  <si>
    <t>Ropa Vieja</t>
  </si>
  <si>
    <t>Bienmesabe</t>
  </si>
  <si>
    <t>C</t>
  </si>
  <si>
    <t>Cassava</t>
  </si>
  <si>
    <t>weisser, grätenloser Fisch</t>
  </si>
  <si>
    <t>Zwiebel</t>
  </si>
  <si>
    <t>fein gehackt</t>
  </si>
  <si>
    <t>Stk.</t>
  </si>
  <si>
    <t>Zitrone</t>
  </si>
  <si>
    <t>nur Saft</t>
  </si>
  <si>
    <t>Sellerie</t>
  </si>
  <si>
    <t>frisch, fein gehackt</t>
  </si>
  <si>
    <t>nach Belieben</t>
  </si>
  <si>
    <t xml:space="preserve">Cassavawurzel </t>
  </si>
  <si>
    <t>Maniok</t>
  </si>
  <si>
    <t>Frittieröl</t>
  </si>
  <si>
    <t>Einmalhandschuhe</t>
  </si>
  <si>
    <t>Paar</t>
  </si>
  <si>
    <r>
      <rPr>
        <b/>
        <sz val="11"/>
        <rFont val="Arial"/>
        <family val="2"/>
      </rPr>
      <t>Cassava Sticks</t>
    </r>
    <r>
      <rPr>
        <sz val="11"/>
        <rFont val="Arial"/>
        <family val="2"/>
      </rPr>
      <t xml:space="preserve">
1. Die Wurzel mit einem Sparschäler gut abschälen. Dabei sollte man Handschuhe tragen, da die Milch die Finger klebrig macht und braun verfärbt.
2. Maniok in 5cm grosse Stifte schneiden - ggf. den inneren, holzigen Teil heraus nehmen. 
3. Öl auf 170 Grad erhitzen und die Cassava Stifte goldbraun braten.
4. Herausnehmen, abtropfen lassen und sofort salzen - danach servieren.</t>
    </r>
  </si>
  <si>
    <t>Guacamole</t>
  </si>
  <si>
    <t>grüne Kochbananen</t>
  </si>
  <si>
    <r>
      <rPr>
        <b/>
        <sz val="11"/>
        <rFont val="Arial"/>
        <family val="2"/>
      </rPr>
      <t>Ceviche:</t>
    </r>
    <r>
      <rPr>
        <sz val="11"/>
        <rFont val="Arial"/>
        <family val="2"/>
      </rPr>
      <t xml:space="preserve">
1. Fisch waschen und in mundgerechte Stücke schneiden und in eine Schüssel geben.
2. Alle Zutaten dazu geben und gut vermischen; der Zitronensaft sollte den Fisch komplett zudecken.
3. Mit Folie zugedeckt den Fisch mindestens eine Stunde im Kühlschrank ziehen lassen.   </t>
    </r>
  </si>
  <si>
    <r>
      <rPr>
        <b/>
        <sz val="11"/>
        <rFont val="Arial"/>
        <family val="2"/>
      </rPr>
      <t>Patacones</t>
    </r>
    <r>
      <rPr>
        <sz val="11"/>
        <rFont val="Arial"/>
        <family val="2"/>
      </rPr>
      <t xml:space="preserve">
1. Kochbananen schälen und in ca. 2 cm dicke Scheiben schneiden.
2. Öl auf ca. 160 Grad erhitzen und Kochbananen 4 Minuten anbraten, herausnehmen und auf Küchenpapier legen.
3. Bananenscheiben abkühlen lassen und in ein halb gefaltetes Blatt Backpapier legen. Mit einem flachen Brett die Scheiben aus- und flachdrücken.
4. Frittieröl auf 190 Grad erhitzen und Bananenscheiben nochmals 3-4 Minuten beidseitig braten.   
5. Patacones mit einem Schaumlöffel herausnehmen und auf einem mit Küchenpapier ausgelegten Teller legen um das Frittieröl aufzusaugen. Nach Belieben mit Salz bestreuen. </t>
    </r>
  </si>
  <si>
    <t>reife Tomaten</t>
  </si>
  <si>
    <t>Avocado</t>
  </si>
  <si>
    <t>rote Chili</t>
  </si>
  <si>
    <t>Essiggurken</t>
  </si>
  <si>
    <r>
      <rPr>
        <b/>
        <sz val="11"/>
        <rFont val="Arial"/>
        <family val="2"/>
      </rPr>
      <t>Guacamole</t>
    </r>
    <r>
      <rPr>
        <sz val="11"/>
        <rFont val="Arial"/>
        <family val="2"/>
      </rPr>
      <t xml:space="preserve">
1. Tomaten häuten, entkernen und sehr klein schneiden. Avocados entkernen, Fruchtfleisch herauslösen und mit einer Gabel zerdrücken - sofort mit Limettensaft verrühren. Zwiebel reiben, Knoblauch schälen und durchpressen. Gurken nicht zu fein würfeln. Chili sehr fein würfeln.
2. Alle vorbereiteten Zutaten unter das Avocadopüree mischen und mit Salz abschmecken und anrichten.</t>
    </r>
  </si>
  <si>
    <t>Langkornreis</t>
  </si>
  <si>
    <t>Kokosmilch</t>
  </si>
  <si>
    <t xml:space="preserve">1. Reis in ein Sieb geben und unter fliessendem Wasser spülen. Gut abtropfen lassen.
2. Kokosmilch in eine Pfanne geben und erwärmen, bis sich Flüssigkeit und Fett wieder verbunden haben.
3. Leicht salzen und den Reis hineingeben. Aufkochen, dann Hitze auf kleinste Stufe stellen. Reis zugedeckt 15-20 Minuten ausquellen lassen. Ist alle Flüssigkeit aufgesogen, dann Pfanne vom Herd nehmen und Reis 10 Minuten zugedeckt ruhen lassen.  </t>
  </si>
  <si>
    <t>Flanksteaks</t>
  </si>
  <si>
    <t>gemahlen</t>
  </si>
  <si>
    <t>Lorbeerblatt</t>
  </si>
  <si>
    <t>Oregano</t>
  </si>
  <si>
    <t>passierte Tomaten</t>
  </si>
  <si>
    <t>Petersilie</t>
  </si>
  <si>
    <t>Prise</t>
  </si>
  <si>
    <t>Rum</t>
  </si>
  <si>
    <t>in Stücke geschnitten</t>
  </si>
  <si>
    <t>Tomatenmark</t>
  </si>
  <si>
    <t>Weisswein</t>
  </si>
  <si>
    <t>1. Das saftige Fleisch in feine Stücke schneiden und in einer Pfanne mit etwas Öl scharf anbraten. Danach aus der Pfanne nehmen und zur Seite legen.
2. Unterdessen die Zwiebel und Knoblauch schälen und in der Pfanne im Bratsud ca. 5 Minuten andünsten. Tomatenmark einrühren und ca. 2 Minuten untern Rühren anrösten.
3. Das Ganze mit dem Weisswein und Rum ablöschen. Die stückigen und passierten Tomaten, Oregano, Lorbeerblatt und Kümmel einrühren und aufkochen lassen, bevor das Fleisch wieder dazugegeben wird. Die Pfanne zudecken und bei niedriger Hitze ca. 2,5 Stunden leicht köcheln lassen.
4. Schliesslich das fertige Ropa Vieja mit Salz, Pfeffer und Petersilie abschmecken und mit dem Reis servieren.</t>
  </si>
  <si>
    <t>gemahlene Mandeln</t>
  </si>
  <si>
    <t>nur geriebene Schale</t>
  </si>
  <si>
    <t>Msp</t>
  </si>
  <si>
    <t>Messerspitze</t>
  </si>
  <si>
    <t>Eier</t>
  </si>
  <si>
    <t>nur Eigelb</t>
  </si>
  <si>
    <t>Seezunge, Barsch, Zander</t>
  </si>
  <si>
    <t>Zwiebel klein</t>
  </si>
  <si>
    <t xml:space="preserve">1. Die gemahlenen Mandeln in einer trockenen Pfanne goldbraun anrösten. Vom Herd nehmen und zur Seite stellen.
2. Den Zucker mit ca. 400 ml Wasser langsam zu einem klaren, leicht dickflüssigen Sirup aufkochen. Unter Rühren Zitronenschale, Zimt und die gerösteten Mandeln untermischen. Wenn es bröslig wird, dann noch etwas Wasser (sehr wenig) zugeben. Topf vom Herd nehmen und Masse auskühlen lassen.
3. Die Eigelb unter die Masse ziehen und diese dann unter Rühren nochmals kurz aufkochen. Das Ganze in vier Glasschüsselchen umfüllen und erkalten lassen. Bis zum Servieren im Kühlschrank ruhen lassen.
4. Bienmesabe pur geniessen oder mit einer Kugel Vanilleeis.  </t>
  </si>
  <si>
    <t>Vanilleeis</t>
  </si>
  <si>
    <t>Kugel</t>
  </si>
  <si>
    <t>weiss, fein gemahlen</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</si>
</sst>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9"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b/>
      <i/>
      <sz val="10"/>
      <name val="Arial"/>
      <family val="2"/>
    </font>
    <font>
      <b/>
      <i/>
      <sz val="72"/>
      <color rgb="FF0070C0"/>
      <name val="Arial"/>
      <family val="2"/>
    </font>
    <font>
      <sz val="20"/>
      <name val="Arial"/>
      <family val="2"/>
    </font>
    <font>
      <sz val="22"/>
      <name val="Arial"/>
      <family val="2"/>
    </font>
    <font>
      <b/>
      <sz val="8"/>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style="hair">
        <color auto="1"/>
      </top>
      <bottom style="hair">
        <color auto="1"/>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5">
    <xf numFmtId="0" fontId="0" fillId="0" borderId="0"/>
    <xf numFmtId="43" fontId="2" fillId="0" borderId="0" applyFont="0" applyFill="0" applyBorder="0" applyAlignment="0" applyProtection="0"/>
    <xf numFmtId="0" fontId="21" fillId="0" borderId="0" applyNumberFormat="0" applyFill="0" applyBorder="0" applyAlignment="0" applyProtection="0"/>
    <xf numFmtId="0" fontId="6" fillId="0" borderId="0"/>
    <xf numFmtId="0" fontId="5" fillId="0" borderId="0"/>
  </cellStyleXfs>
  <cellXfs count="163">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4" applyNumberFormat="1" applyFont="1" applyFill="1" applyBorder="1" applyAlignment="1">
      <alignment horizontal="left" vertical="center"/>
    </xf>
    <xf numFmtId="169" fontId="12" fillId="0" borderId="1" xfId="4" applyNumberFormat="1" applyFont="1" applyFill="1" applyBorder="1" applyAlignment="1">
      <alignment horizontal="center" vertical="center"/>
    </xf>
    <xf numFmtId="0" fontId="12" fillId="3" borderId="2" xfId="4"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0" fontId="21"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8" fillId="0" borderId="1" xfId="0" applyFont="1" applyBorder="1" applyAlignment="1">
      <alignment vertical="center"/>
    </xf>
    <xf numFmtId="0" fontId="12" fillId="0" borderId="9" xfId="0" applyFont="1" applyBorder="1" applyAlignment="1">
      <alignment horizontal="center"/>
    </xf>
    <xf numFmtId="0" fontId="3" fillId="0" borderId="0" xfId="0" applyFont="1" applyAlignment="1">
      <alignment horizontal="left" vertical="center"/>
    </xf>
    <xf numFmtId="166" fontId="19" fillId="6" borderId="0" xfId="0" applyNumberFormat="1" applyFont="1" applyFill="1" applyAlignment="1">
      <alignment horizontal="center" vertical="center"/>
    </xf>
    <xf numFmtId="0" fontId="20" fillId="0" borderId="0" xfId="0" applyFont="1" applyAlignment="1">
      <alignment horizontal="center"/>
    </xf>
    <xf numFmtId="0" fontId="19" fillId="6" borderId="0" xfId="0" applyFont="1" applyFill="1" applyAlignment="1">
      <alignment horizontal="center" vertical="center" wrapText="1"/>
    </xf>
    <xf numFmtId="0" fontId="19"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2" fillId="0" borderId="0" xfId="0" applyFont="1" applyAlignment="1">
      <alignment horizontal="left" vertical="center"/>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5" fillId="0" borderId="7" xfId="0" applyFont="1" applyFill="1" applyBorder="1" applyAlignment="1">
      <alignment horizontal="left" vertical="center"/>
    </xf>
    <xf numFmtId="0" fontId="12" fillId="0" borderId="15" xfId="0" applyFont="1" applyFill="1" applyBorder="1" applyAlignment="1">
      <alignment horizontal="center"/>
    </xf>
    <xf numFmtId="43" fontId="12" fillId="0" borderId="15" xfId="1" applyFont="1" applyFill="1" applyBorder="1" applyAlignment="1">
      <alignment horizontal="center"/>
    </xf>
    <xf numFmtId="43" fontId="12" fillId="0" borderId="18" xfId="1" applyFont="1" applyFill="1" applyBorder="1" applyAlignment="1">
      <alignment horizontal="center"/>
    </xf>
    <xf numFmtId="14" fontId="10" fillId="0" borderId="2" xfId="0" applyNumberFormat="1" applyFont="1" applyBorder="1" applyAlignment="1">
      <alignment horizontal="center" vertic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3" fillId="0" borderId="0" xfId="0" applyFont="1" applyAlignment="1">
      <alignment horizontal="center" vertical="center"/>
    </xf>
    <xf numFmtId="0" fontId="8" fillId="0" borderId="0" xfId="0" applyFont="1" applyAlignment="1">
      <alignment horizontal="center" vertic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3"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3" xfId="4" applyNumberFormat="1" applyFont="1" applyFill="1" applyBorder="1" applyAlignment="1">
      <alignment horizontal="center" vertical="center"/>
    </xf>
    <xf numFmtId="164" fontId="8" fillId="0" borderId="24" xfId="1" applyNumberFormat="1" applyFont="1" applyBorder="1" applyAlignment="1">
      <alignment horizontal="center"/>
    </xf>
    <xf numFmtId="164" fontId="8" fillId="5" borderId="15" xfId="1" applyNumberFormat="1" applyFont="1" applyFill="1" applyBorder="1" applyAlignment="1">
      <alignment horizontal="center"/>
    </xf>
    <xf numFmtId="2" fontId="8" fillId="5" borderId="15" xfId="1" applyNumberFormat="1" applyFont="1" applyFill="1" applyBorder="1" applyAlignment="1">
      <alignment horizontal="center"/>
    </xf>
    <xf numFmtId="2" fontId="8" fillId="5" borderId="15" xfId="1" applyNumberFormat="1" applyFont="1" applyFill="1" applyBorder="1" applyAlignment="1">
      <alignment horizontal="left"/>
    </xf>
    <xf numFmtId="1" fontId="8" fillId="5" borderId="15" xfId="1" applyNumberFormat="1" applyFont="1" applyFill="1" applyBorder="1" applyAlignment="1">
      <alignment horizontal="left"/>
    </xf>
    <xf numFmtId="164" fontId="8" fillId="0" borderId="15"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7" xfId="1" applyNumberFormat="1" applyFont="1" applyFill="1" applyBorder="1" applyAlignment="1">
      <alignment horizontal="left"/>
    </xf>
    <xf numFmtId="0" fontId="8" fillId="0" borderId="0" xfId="0" applyFont="1" applyFill="1"/>
    <xf numFmtId="164" fontId="8" fillId="7" borderId="17" xfId="1" applyNumberFormat="1" applyFont="1" applyFill="1" applyBorder="1" applyAlignment="1">
      <alignment horizontal="center"/>
    </xf>
    <xf numFmtId="164" fontId="8" fillId="7" borderId="8" xfId="1" applyNumberFormat="1" applyFont="1" applyFill="1" applyBorder="1" applyAlignment="1">
      <alignment horizontal="center"/>
    </xf>
    <xf numFmtId="4" fontId="2" fillId="0" borderId="6" xfId="0" applyNumberFormat="1" applyFont="1" applyBorder="1" applyAlignment="1">
      <alignment horizontal="left" wrapText="1"/>
    </xf>
    <xf numFmtId="3" fontId="2" fillId="0" borderId="6" xfId="0" applyNumberFormat="1" applyFont="1" applyBorder="1" applyAlignment="1">
      <alignment horizontal="left" wrapText="1"/>
    </xf>
    <xf numFmtId="4" fontId="2" fillId="0" borderId="8" xfId="0" applyNumberFormat="1" applyFont="1" applyBorder="1" applyAlignment="1">
      <alignment horizontal="left" wrapText="1"/>
    </xf>
    <xf numFmtId="3" fontId="2" fillId="0" borderId="8" xfId="0" applyNumberFormat="1" applyFont="1" applyBorder="1" applyAlignment="1">
      <alignment horizontal="left" wrapText="1"/>
    </xf>
    <xf numFmtId="164" fontId="2" fillId="0" borderId="6" xfId="1" applyNumberFormat="1" applyFont="1" applyFill="1" applyBorder="1" applyAlignment="1">
      <alignment horizontal="center"/>
    </xf>
    <xf numFmtId="164" fontId="2" fillId="0" borderId="8" xfId="1" applyNumberFormat="1" applyFont="1" applyFill="1" applyBorder="1" applyAlignment="1">
      <alignment horizontal="center"/>
    </xf>
    <xf numFmtId="4" fontId="24" fillId="0" borderId="8" xfId="0" applyNumberFormat="1" applyFont="1" applyFill="1" applyBorder="1" applyAlignment="1">
      <alignment horizontal="left" wrapText="1"/>
    </xf>
    <xf numFmtId="0" fontId="2" fillId="0" borderId="0" xfId="0" applyFont="1" applyFill="1"/>
    <xf numFmtId="167" fontId="2" fillId="0" borderId="0" xfId="1" applyNumberFormat="1" applyFont="1"/>
    <xf numFmtId="0" fontId="25" fillId="0" borderId="0" xfId="0" applyFont="1" applyAlignment="1">
      <alignment horizontal="center" vertical="center"/>
    </xf>
    <xf numFmtId="0" fontId="26" fillId="0" borderId="1" xfId="0" applyFont="1" applyBorder="1"/>
    <xf numFmtId="0" fontId="27" fillId="0" borderId="1" xfId="0" applyFont="1" applyBorder="1"/>
    <xf numFmtId="2" fontId="28" fillId="5" borderId="8" xfId="1" applyNumberFormat="1" applyFont="1" applyFill="1" applyBorder="1" applyAlignment="1">
      <alignment horizontal="left"/>
    </xf>
    <xf numFmtId="0" fontId="2" fillId="0" borderId="4" xfId="4" applyFont="1" applyFill="1" applyBorder="1" applyAlignment="1">
      <alignment horizontal="center" vertical="center"/>
    </xf>
    <xf numFmtId="2" fontId="28" fillId="0" borderId="8" xfId="1" applyNumberFormat="1" applyFont="1" applyFill="1" applyBorder="1" applyAlignment="1">
      <alignment horizontal="left"/>
    </xf>
    <xf numFmtId="0" fontId="17"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2" fillId="0" borderId="12" xfId="0" applyFont="1" applyFill="1" applyBorder="1" applyAlignment="1">
      <alignment horizontal="left" vertical="top" wrapText="1"/>
    </xf>
    <xf numFmtId="0" fontId="12" fillId="0" borderId="16" xfId="0" applyFont="1" applyFill="1" applyBorder="1" applyAlignment="1">
      <alignment horizontal="left" vertical="top" wrapText="1"/>
    </xf>
    <xf numFmtId="0" fontId="12" fillId="0" borderId="19" xfId="0" applyFont="1" applyFill="1" applyBorder="1" applyAlignment="1">
      <alignment horizontal="left" vertical="top" wrapText="1"/>
    </xf>
    <xf numFmtId="0" fontId="12" fillId="0" borderId="13"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12" fillId="0" borderId="20"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2" fillId="0" borderId="19" xfId="0" applyFont="1" applyFill="1" applyBorder="1" applyAlignment="1">
      <alignment horizontal="left" vertical="center" wrapText="1"/>
    </xf>
    <xf numFmtId="0" fontId="12" fillId="0" borderId="13" xfId="0" applyFont="1" applyFill="1" applyBorder="1" applyAlignment="1">
      <alignment horizontal="left" vertical="top" wrapText="1"/>
    </xf>
    <xf numFmtId="0" fontId="12" fillId="0" borderId="11" xfId="0" applyFont="1" applyFill="1" applyBorder="1" applyAlignment="1">
      <alignment horizontal="left" vertical="top" wrapText="1"/>
    </xf>
    <xf numFmtId="0" fontId="12" fillId="0" borderId="20" xfId="0" applyFont="1" applyFill="1" applyBorder="1" applyAlignment="1">
      <alignment horizontal="left" vertical="top" wrapText="1"/>
    </xf>
    <xf numFmtId="0" fontId="12" fillId="0" borderId="12" xfId="0" applyFont="1" applyBorder="1" applyAlignment="1">
      <alignment horizontal="left" vertical="center" wrapText="1"/>
    </xf>
    <xf numFmtId="0" fontId="12" fillId="0" borderId="16" xfId="0" applyFont="1" applyBorder="1" applyAlignment="1">
      <alignment horizontal="left" vertical="center" wrapText="1"/>
    </xf>
    <xf numFmtId="0" fontId="12" fillId="0" borderId="19" xfId="0" applyFont="1" applyBorder="1" applyAlignment="1">
      <alignment horizontal="left" vertical="center" wrapText="1"/>
    </xf>
    <xf numFmtId="0" fontId="12" fillId="0" borderId="14"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12" fillId="0" borderId="22" xfId="0" applyFont="1" applyFill="1" applyBorder="1" applyAlignment="1">
      <alignment horizontal="left" vertical="center"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jpeg"/></Relationships>
</file>

<file path=xl/drawings/_rels/drawing3.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a:extLst>
            <a:ext uri="{FF2B5EF4-FFF2-40B4-BE49-F238E27FC236}">
              <a16:creationId xmlns=""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432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4</xdr:col>
      <xdr:colOff>0</xdr:colOff>
      <xdr:row>12</xdr:row>
      <xdr:rowOff>14606</xdr:rowOff>
    </xdr:from>
    <xdr:to>
      <xdr:col>5</xdr:col>
      <xdr:colOff>990600</xdr:colOff>
      <xdr:row>17</xdr:row>
      <xdr:rowOff>228125</xdr:rowOff>
    </xdr:to>
    <xdr:pic>
      <xdr:nvPicPr>
        <xdr:cNvPr id="7" name="Grafik 6" descr="Manioc Sticks on white Background"/>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391025" y="3453131"/>
          <a:ext cx="1952625" cy="15946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38100</xdr:colOff>
      <xdr:row>3</xdr:row>
      <xdr:rowOff>57150</xdr:rowOff>
    </xdr:from>
    <xdr:to>
      <xdr:col>5</xdr:col>
      <xdr:colOff>1000125</xdr:colOff>
      <xdr:row>9</xdr:row>
      <xdr:rowOff>209550</xdr:rowOff>
    </xdr:to>
    <xdr:pic>
      <xdr:nvPicPr>
        <xdr:cNvPr id="9" name="Grafik 8" descr="Klicken Sie hier, um zur Rezept-Website zu gelangen"/>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429125" y="952500"/>
          <a:ext cx="1924050" cy="1924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9525</xdr:colOff>
      <xdr:row>6</xdr:row>
      <xdr:rowOff>266699</xdr:rowOff>
    </xdr:from>
    <xdr:to>
      <xdr:col>6</xdr:col>
      <xdr:colOff>19049</xdr:colOff>
      <xdr:row>13</xdr:row>
      <xdr:rowOff>47624</xdr:rowOff>
    </xdr:to>
    <xdr:pic>
      <xdr:nvPicPr>
        <xdr:cNvPr id="5" name="Grafik 4" descr="Quellbild anzeigen"/>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305175" y="1990724"/>
          <a:ext cx="3047999" cy="1714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9525</xdr:colOff>
      <xdr:row>6</xdr:row>
      <xdr:rowOff>72069</xdr:rowOff>
    </xdr:from>
    <xdr:to>
      <xdr:col>6</xdr:col>
      <xdr:colOff>9163</xdr:colOff>
      <xdr:row>13</xdr:row>
      <xdr:rowOff>161925</xdr:rowOff>
    </xdr:to>
    <xdr:pic>
      <xdr:nvPicPr>
        <xdr:cNvPr id="5" name="Grafik 4" descr="Ropa Vieja: Rindergulasch in Tomatensauce mit Gemüse und Reis. horizontale Ansicht von oben - Lizenzfrei Reis - Grundnahrungsmittel Stock-Foto"/>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305175" y="1796094"/>
          <a:ext cx="3038113" cy="20234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333375</xdr:colOff>
      <xdr:row>11</xdr:row>
      <xdr:rowOff>44100</xdr:rowOff>
    </xdr:from>
    <xdr:to>
      <xdr:col>5</xdr:col>
      <xdr:colOff>1000124</xdr:colOff>
      <xdr:row>18</xdr:row>
      <xdr:rowOff>219074</xdr:rowOff>
    </xdr:to>
    <xdr:pic>
      <xdr:nvPicPr>
        <xdr:cNvPr id="5" name="Grafik 4" descr="Bienmesabe - Rezept"/>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629025" y="3215925"/>
          <a:ext cx="2686049" cy="21085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abSelected="1" zoomScale="80" zoomScaleNormal="80" zoomScalePageLayoutView="75" workbookViewId="0">
      <selection activeCell="B1" sqref="B1"/>
    </sheetView>
  </sheetViews>
  <sheetFormatPr baseColWidth="10" defaultColWidth="11.42578125" defaultRowHeight="30" customHeight="1" x14ac:dyDescent="0.2"/>
  <cols>
    <col min="1" max="1" width="28.42578125" style="16" customWidth="1"/>
    <col min="2" max="2" width="84.42578125" style="40" bestFit="1" customWidth="1"/>
  </cols>
  <sheetData>
    <row r="1" spans="1:9" ht="169.5" customHeight="1" x14ac:dyDescent="0.2">
      <c r="A1" s="29"/>
      <c r="B1" s="134" t="s">
        <v>57</v>
      </c>
    </row>
    <row r="2" spans="1:9" ht="27.75" customHeight="1" x14ac:dyDescent="0.2">
      <c r="C2" s="5"/>
    </row>
    <row r="3" spans="1:9" ht="48" customHeight="1" x14ac:dyDescent="0.2">
      <c r="A3" s="68" t="s">
        <v>18</v>
      </c>
      <c r="B3" s="57">
        <v>44672</v>
      </c>
      <c r="D3" s="16" t="s">
        <v>25</v>
      </c>
      <c r="E3" s="48"/>
      <c r="F3" s="48"/>
      <c r="G3" s="49"/>
      <c r="H3" s="49" t="s">
        <v>26</v>
      </c>
      <c r="I3" s="49">
        <v>0.25</v>
      </c>
    </row>
    <row r="4" spans="1:9" ht="27.75" customHeight="1" x14ac:dyDescent="0.25">
      <c r="A4" s="68"/>
      <c r="B4" s="58"/>
      <c r="D4" s="48"/>
      <c r="E4" s="48"/>
      <c r="F4" s="48"/>
      <c r="G4" s="49"/>
      <c r="H4" s="49" t="s">
        <v>34</v>
      </c>
      <c r="I4" s="49">
        <v>1.25</v>
      </c>
    </row>
    <row r="5" spans="1:9" ht="48" customHeight="1" x14ac:dyDescent="0.2">
      <c r="A5" s="68" t="s">
        <v>54</v>
      </c>
      <c r="B5" s="59" t="s">
        <v>58</v>
      </c>
      <c r="D5" s="50" t="s">
        <v>42</v>
      </c>
      <c r="E5" s="48"/>
      <c r="F5" s="48"/>
      <c r="G5" s="49"/>
      <c r="H5" s="49" t="s">
        <v>22</v>
      </c>
      <c r="I5" s="49" t="s">
        <v>27</v>
      </c>
    </row>
    <row r="6" spans="1:9" ht="30" customHeight="1" x14ac:dyDescent="0.25">
      <c r="A6" s="68"/>
      <c r="B6" s="58"/>
      <c r="D6" s="46"/>
      <c r="G6" s="49"/>
      <c r="H6" s="49" t="s">
        <v>35</v>
      </c>
      <c r="I6" s="49" t="s">
        <v>43</v>
      </c>
    </row>
    <row r="7" spans="1:9" ht="48" customHeight="1" x14ac:dyDescent="0.2">
      <c r="A7" s="68" t="s">
        <v>55</v>
      </c>
      <c r="B7" s="59" t="s">
        <v>59</v>
      </c>
      <c r="H7" s="49" t="s">
        <v>23</v>
      </c>
      <c r="I7" s="49">
        <v>1</v>
      </c>
    </row>
    <row r="8" spans="1:9" ht="30" customHeight="1" x14ac:dyDescent="0.25">
      <c r="A8" s="68"/>
      <c r="B8" s="58"/>
      <c r="H8" s="49" t="s">
        <v>24</v>
      </c>
      <c r="I8" s="49" t="s">
        <v>28</v>
      </c>
    </row>
    <row r="9" spans="1:9" ht="48" customHeight="1" x14ac:dyDescent="0.2">
      <c r="A9" s="68" t="s">
        <v>12</v>
      </c>
      <c r="B9" s="59" t="s">
        <v>60</v>
      </c>
      <c r="G9" s="47"/>
      <c r="H9" s="49" t="s">
        <v>29</v>
      </c>
      <c r="I9" s="49" t="s">
        <v>30</v>
      </c>
    </row>
    <row r="10" spans="1:9" ht="48" customHeight="1" x14ac:dyDescent="0.2">
      <c r="A10" s="68" t="s">
        <v>37</v>
      </c>
      <c r="B10" s="59" t="s">
        <v>51</v>
      </c>
    </row>
    <row r="11" spans="1:9" ht="48" customHeight="1" x14ac:dyDescent="0.2">
      <c r="A11" s="68" t="s">
        <v>36</v>
      </c>
      <c r="B11" s="59"/>
    </row>
    <row r="12" spans="1:9" ht="30" customHeight="1" x14ac:dyDescent="0.25">
      <c r="A12" s="68"/>
      <c r="B12" s="58"/>
    </row>
    <row r="13" spans="1:9" ht="48" customHeight="1" x14ac:dyDescent="0.2">
      <c r="A13" s="68" t="s">
        <v>13</v>
      </c>
      <c r="B13" s="59" t="s">
        <v>61</v>
      </c>
    </row>
    <row r="14" spans="1:9" s="6" customFormat="1" ht="30" customHeight="1" x14ac:dyDescent="0.25">
      <c r="A14" s="68"/>
      <c r="B14" s="58"/>
    </row>
    <row r="15" spans="1:9" ht="48" customHeight="1" x14ac:dyDescent="0.2">
      <c r="A15" s="68" t="s">
        <v>38</v>
      </c>
      <c r="B15" s="59"/>
    </row>
    <row r="16" spans="1:9" s="6" customFormat="1" ht="30" customHeight="1" x14ac:dyDescent="0.25">
      <c r="A16" s="68"/>
      <c r="B16" s="58"/>
    </row>
    <row r="17" spans="1:11" ht="48" customHeight="1" x14ac:dyDescent="0.2">
      <c r="A17" s="68" t="s">
        <v>17</v>
      </c>
      <c r="B17" s="59" t="s">
        <v>62</v>
      </c>
    </row>
    <row r="18" spans="1:11" ht="30" customHeight="1" x14ac:dyDescent="0.25">
      <c r="A18" s="68"/>
      <c r="B18" s="58"/>
    </row>
    <row r="19" spans="1:11" ht="48" customHeight="1" x14ac:dyDescent="0.25">
      <c r="A19" s="68" t="s">
        <v>14</v>
      </c>
      <c r="B19" s="60">
        <v>4</v>
      </c>
      <c r="D19" s="140"/>
      <c r="E19" s="140"/>
      <c r="F19" s="140"/>
      <c r="G19" s="140"/>
      <c r="H19" s="140"/>
      <c r="I19" s="140"/>
      <c r="J19" s="140"/>
      <c r="K19" s="140"/>
    </row>
    <row r="20" spans="1:11" ht="30" customHeight="1" x14ac:dyDescent="0.2">
      <c r="A20" s="56"/>
      <c r="B20" s="61"/>
      <c r="G20" s="4"/>
      <c r="H20" s="7"/>
    </row>
    <row r="21" spans="1:11" ht="30" customHeight="1" x14ac:dyDescent="0.2">
      <c r="G21" s="4"/>
    </row>
    <row r="22" spans="1:11" s="7" customFormat="1" ht="30" customHeight="1" x14ac:dyDescent="0.2">
      <c r="A22" s="14"/>
      <c r="B22" s="40"/>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horizontalDpi="4294967293"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R30"/>
  <sheetViews>
    <sheetView showZeros="0" zoomScaleNormal="100" zoomScalePageLayoutView="70" workbookViewId="0">
      <selection activeCell="M18" sqref="M18"/>
    </sheetView>
  </sheetViews>
  <sheetFormatPr baseColWidth="10" defaultColWidth="11.42578125" defaultRowHeight="12.75" outlineLevelCol="1" x14ac:dyDescent="0.2"/>
  <cols>
    <col min="1" max="1" width="10" customWidth="1"/>
    <col min="2" max="2" width="9" customWidth="1"/>
    <col min="3" max="3" width="30.42578125" customWidth="1"/>
    <col min="4" max="4" width="16.42578125" bestFit="1"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35">
      <c r="A1" s="54"/>
      <c r="B1" s="8"/>
      <c r="C1" s="135" t="str">
        <f>Menu!B1</f>
        <v>Panama</v>
      </c>
      <c r="D1" s="8"/>
      <c r="E1" s="32" t="s">
        <v>20</v>
      </c>
      <c r="F1" s="33">
        <f>SUM(Menu!B3)</f>
        <v>44672</v>
      </c>
      <c r="G1" s="1"/>
      <c r="I1" s="141" t="s">
        <v>5</v>
      </c>
      <c r="J1" s="142"/>
      <c r="M1" s="10"/>
    </row>
    <row r="2" spans="1:18" s="2" customFormat="1" ht="23.25" customHeight="1" x14ac:dyDescent="0.2">
      <c r="A2" s="42" t="str">
        <f>Menu!B5</f>
        <v>Ceviche con Cassava</v>
      </c>
      <c r="B2" s="43"/>
      <c r="C2" s="43"/>
      <c r="D2" s="41"/>
      <c r="E2" s="34" t="s">
        <v>21</v>
      </c>
      <c r="F2" s="35">
        <f>Menu!B19</f>
        <v>4</v>
      </c>
      <c r="I2" s="36">
        <v>8</v>
      </c>
      <c r="J2" s="24" t="s">
        <v>2</v>
      </c>
      <c r="L2" s="143" t="s">
        <v>25</v>
      </c>
      <c r="M2" s="144"/>
      <c r="N2"/>
      <c r="O2"/>
    </row>
    <row r="3" spans="1:18" s="10" customFormat="1" ht="21" customHeight="1" x14ac:dyDescent="0.2">
      <c r="A3" s="12" t="s">
        <v>1</v>
      </c>
      <c r="B3" s="62" t="s">
        <v>0</v>
      </c>
      <c r="C3" s="13" t="s">
        <v>9</v>
      </c>
      <c r="D3" s="37" t="s">
        <v>8</v>
      </c>
      <c r="E3" s="25" t="s">
        <v>6</v>
      </c>
      <c r="F3" s="9" t="s">
        <v>7</v>
      </c>
      <c r="I3" s="25" t="s">
        <v>11</v>
      </c>
      <c r="J3" s="11" t="s">
        <v>3</v>
      </c>
      <c r="L3" s="144"/>
      <c r="M3" s="144"/>
      <c r="N3"/>
      <c r="O3"/>
    </row>
    <row r="4" spans="1:18" ht="26.25" customHeight="1" x14ac:dyDescent="0.2">
      <c r="A4" s="69">
        <f t="shared" ref="A4:A11" si="0">ROUND(SUM(J4*$F$2),2)</f>
        <v>0.2</v>
      </c>
      <c r="B4" s="44" t="s">
        <v>26</v>
      </c>
      <c r="C4" s="52" t="s">
        <v>64</v>
      </c>
      <c r="D4" s="64" t="s">
        <v>109</v>
      </c>
      <c r="E4" s="38"/>
      <c r="F4" s="69">
        <f>SUM(E4*A4)</f>
        <v>0</v>
      </c>
      <c r="I4" s="129">
        <v>0.4</v>
      </c>
      <c r="J4" s="103">
        <f t="shared" ref="J4:J18" si="1">I4/$I$2</f>
        <v>0.05</v>
      </c>
      <c r="K4" s="17"/>
      <c r="L4" s="49" t="s">
        <v>26</v>
      </c>
      <c r="M4" s="49">
        <v>0.25</v>
      </c>
      <c r="N4" s="48"/>
      <c r="P4" s="48"/>
      <c r="Q4" s="49"/>
      <c r="R4" s="49"/>
    </row>
    <row r="5" spans="1:18" ht="21.75" customHeight="1" x14ac:dyDescent="0.2">
      <c r="A5" s="70">
        <f t="shared" si="0"/>
        <v>0.5</v>
      </c>
      <c r="B5" s="45" t="s">
        <v>24</v>
      </c>
      <c r="C5" s="53" t="s">
        <v>65</v>
      </c>
      <c r="D5" s="65" t="s">
        <v>66</v>
      </c>
      <c r="E5" s="39"/>
      <c r="F5" s="70">
        <f t="shared" ref="F5:F20" si="2">SUM(E5*A5)</f>
        <v>0</v>
      </c>
      <c r="I5" s="104">
        <v>1</v>
      </c>
      <c r="J5" s="105">
        <f t="shared" si="1"/>
        <v>0.125</v>
      </c>
      <c r="K5" s="17"/>
      <c r="L5" s="49" t="s">
        <v>34</v>
      </c>
      <c r="M5" s="49">
        <v>1.25</v>
      </c>
      <c r="N5" s="48"/>
      <c r="P5" s="48"/>
      <c r="Q5" s="49"/>
      <c r="R5" s="49"/>
    </row>
    <row r="6" spans="1:18" ht="21.75" customHeight="1" x14ac:dyDescent="0.2">
      <c r="A6" s="70">
        <f t="shared" si="0"/>
        <v>2</v>
      </c>
      <c r="B6" s="45" t="s">
        <v>67</v>
      </c>
      <c r="C6" s="53" t="s">
        <v>68</v>
      </c>
      <c r="D6" s="65" t="s">
        <v>69</v>
      </c>
      <c r="E6" s="39"/>
      <c r="F6" s="70">
        <f t="shared" si="2"/>
        <v>0</v>
      </c>
      <c r="I6" s="104">
        <v>4</v>
      </c>
      <c r="J6" s="105">
        <f t="shared" si="1"/>
        <v>0.5</v>
      </c>
      <c r="K6" s="17"/>
      <c r="L6" s="49" t="s">
        <v>22</v>
      </c>
      <c r="M6" s="49" t="s">
        <v>27</v>
      </c>
      <c r="N6" s="48"/>
      <c r="P6" s="48"/>
      <c r="Q6" s="49"/>
      <c r="R6" s="49"/>
    </row>
    <row r="7" spans="1:18" ht="21.75" customHeight="1" x14ac:dyDescent="0.2">
      <c r="A7" s="70">
        <f t="shared" si="0"/>
        <v>0.1</v>
      </c>
      <c r="B7" s="45" t="s">
        <v>26</v>
      </c>
      <c r="C7" s="53" t="s">
        <v>70</v>
      </c>
      <c r="D7" s="65" t="s">
        <v>66</v>
      </c>
      <c r="E7" s="39"/>
      <c r="F7" s="70">
        <f t="shared" si="2"/>
        <v>0</v>
      </c>
      <c r="I7" s="104">
        <v>0.2</v>
      </c>
      <c r="J7" s="105">
        <f t="shared" si="1"/>
        <v>2.5000000000000001E-2</v>
      </c>
      <c r="K7" s="17"/>
      <c r="L7" s="49" t="s">
        <v>35</v>
      </c>
      <c r="M7" s="49" t="s">
        <v>32</v>
      </c>
      <c r="Q7" s="49"/>
    </row>
    <row r="8" spans="1:18" ht="21.75" customHeight="1" x14ac:dyDescent="0.2">
      <c r="A8" s="70">
        <f t="shared" si="0"/>
        <v>0.04</v>
      </c>
      <c r="B8" s="45" t="s">
        <v>26</v>
      </c>
      <c r="C8" s="53" t="s">
        <v>53</v>
      </c>
      <c r="D8" s="65" t="s">
        <v>71</v>
      </c>
      <c r="E8" s="39"/>
      <c r="F8" s="70">
        <f t="shared" si="2"/>
        <v>0</v>
      </c>
      <c r="I8" s="104">
        <v>0.08</v>
      </c>
      <c r="J8" s="105">
        <f t="shared" si="1"/>
        <v>0.01</v>
      </c>
      <c r="K8" s="17"/>
      <c r="L8" s="49" t="s">
        <v>23</v>
      </c>
      <c r="M8" s="49">
        <v>1</v>
      </c>
      <c r="Q8" s="49"/>
    </row>
    <row r="9" spans="1:18" ht="26.25" customHeight="1" x14ac:dyDescent="0.2">
      <c r="A9" s="70">
        <f t="shared" si="0"/>
        <v>0.25</v>
      </c>
      <c r="B9" s="45" t="s">
        <v>35</v>
      </c>
      <c r="C9" s="53" t="s">
        <v>52</v>
      </c>
      <c r="D9" s="65" t="s">
        <v>114</v>
      </c>
      <c r="E9" s="39"/>
      <c r="F9" s="70">
        <f t="shared" si="2"/>
        <v>0</v>
      </c>
      <c r="I9" s="104">
        <v>0.5</v>
      </c>
      <c r="J9" s="105">
        <f t="shared" si="1"/>
        <v>6.25E-2</v>
      </c>
      <c r="K9" s="17"/>
      <c r="L9" s="49" t="s">
        <v>24</v>
      </c>
      <c r="M9" s="49" t="s">
        <v>28</v>
      </c>
      <c r="Q9" s="49"/>
    </row>
    <row r="10" spans="1:18" ht="21.75" customHeight="1" x14ac:dyDescent="0.2">
      <c r="A10" s="70">
        <f t="shared" si="0"/>
        <v>0</v>
      </c>
      <c r="B10" s="45"/>
      <c r="C10" s="53" t="s">
        <v>45</v>
      </c>
      <c r="D10" s="65" t="s">
        <v>72</v>
      </c>
      <c r="E10" s="39"/>
      <c r="F10" s="70">
        <f t="shared" si="2"/>
        <v>0</v>
      </c>
      <c r="I10" s="104">
        <v>0</v>
      </c>
      <c r="J10" s="105">
        <f t="shared" si="1"/>
        <v>0</v>
      </c>
      <c r="K10" s="17"/>
      <c r="L10" s="49" t="s">
        <v>29</v>
      </c>
      <c r="M10" s="49" t="s">
        <v>30</v>
      </c>
      <c r="Q10" s="49"/>
    </row>
    <row r="11" spans="1:18" ht="21.75" customHeight="1" x14ac:dyDescent="0.2">
      <c r="A11" s="70">
        <f t="shared" si="0"/>
        <v>0</v>
      </c>
      <c r="B11" s="45"/>
      <c r="C11" s="53"/>
      <c r="D11" s="65"/>
      <c r="E11" s="39"/>
      <c r="F11" s="70">
        <f t="shared" si="2"/>
        <v>0</v>
      </c>
      <c r="I11" s="104"/>
      <c r="J11" s="105">
        <f t="shared" si="1"/>
        <v>0</v>
      </c>
      <c r="K11" s="17"/>
      <c r="L11" s="50" t="s">
        <v>33</v>
      </c>
      <c r="Q11" s="49"/>
    </row>
    <row r="12" spans="1:18" ht="21.75" customHeight="1" x14ac:dyDescent="0.2">
      <c r="A12" s="70">
        <f t="shared" ref="A12:A20" si="3">ROUND(SUM(J12*$F$2),2)</f>
        <v>0</v>
      </c>
      <c r="B12" s="45"/>
      <c r="C12" s="131" t="s">
        <v>63</v>
      </c>
      <c r="D12" s="65"/>
      <c r="E12" s="39"/>
      <c r="F12" s="70">
        <f t="shared" si="2"/>
        <v>0</v>
      </c>
      <c r="I12" s="104"/>
      <c r="J12" s="105">
        <f t="shared" si="1"/>
        <v>0</v>
      </c>
      <c r="K12" s="17"/>
      <c r="M12" s="10"/>
      <c r="Q12" s="49"/>
    </row>
    <row r="13" spans="1:18" ht="21.75" customHeight="1" x14ac:dyDescent="0.2">
      <c r="A13" s="70">
        <f t="shared" si="3"/>
        <v>0.4</v>
      </c>
      <c r="B13" s="45" t="s">
        <v>26</v>
      </c>
      <c r="C13" s="53" t="s">
        <v>73</v>
      </c>
      <c r="D13" s="65" t="s">
        <v>74</v>
      </c>
      <c r="E13" s="39"/>
      <c r="F13" s="70">
        <f t="shared" si="2"/>
        <v>0</v>
      </c>
      <c r="I13" s="104">
        <v>0.8</v>
      </c>
      <c r="J13" s="105">
        <f t="shared" si="1"/>
        <v>0.1</v>
      </c>
      <c r="K13" s="17"/>
      <c r="M13" s="10"/>
      <c r="Q13" s="49"/>
    </row>
    <row r="14" spans="1:18" ht="21.75" customHeight="1" x14ac:dyDescent="0.2">
      <c r="A14" s="70">
        <f t="shared" si="3"/>
        <v>0</v>
      </c>
      <c r="B14" s="45"/>
      <c r="C14" s="53" t="s">
        <v>75</v>
      </c>
      <c r="D14" s="65"/>
      <c r="E14" s="39"/>
      <c r="F14" s="70">
        <f t="shared" si="2"/>
        <v>0</v>
      </c>
      <c r="I14" s="104"/>
      <c r="J14" s="105">
        <f t="shared" si="1"/>
        <v>0</v>
      </c>
      <c r="K14" s="17"/>
      <c r="Q14" s="49"/>
    </row>
    <row r="15" spans="1:18" ht="21.75" customHeight="1" x14ac:dyDescent="0.2">
      <c r="A15" s="70">
        <f t="shared" si="3"/>
        <v>0</v>
      </c>
      <c r="B15" s="45"/>
      <c r="C15" s="53" t="s">
        <v>45</v>
      </c>
      <c r="D15" s="65" t="s">
        <v>72</v>
      </c>
      <c r="E15" s="39"/>
      <c r="F15" s="70">
        <f t="shared" si="2"/>
        <v>0</v>
      </c>
      <c r="I15" s="104"/>
      <c r="J15" s="105">
        <f t="shared" si="1"/>
        <v>0</v>
      </c>
      <c r="K15" s="17"/>
      <c r="Q15" s="49"/>
    </row>
    <row r="16" spans="1:18" ht="21.75" customHeight="1" x14ac:dyDescent="0.2">
      <c r="A16" s="70">
        <f t="shared" si="3"/>
        <v>1</v>
      </c>
      <c r="B16" s="45" t="s">
        <v>77</v>
      </c>
      <c r="C16" s="53" t="s">
        <v>76</v>
      </c>
      <c r="D16" s="65"/>
      <c r="E16" s="39"/>
      <c r="F16" s="70">
        <f t="shared" si="2"/>
        <v>0</v>
      </c>
      <c r="I16" s="104">
        <v>2</v>
      </c>
      <c r="J16" s="105">
        <f t="shared" si="1"/>
        <v>0.25</v>
      </c>
      <c r="K16" s="17"/>
      <c r="Q16" s="49"/>
    </row>
    <row r="17" spans="1:12" ht="21.75" customHeight="1" x14ac:dyDescent="0.2">
      <c r="A17" s="70">
        <f t="shared" si="3"/>
        <v>0</v>
      </c>
      <c r="B17" s="45"/>
      <c r="C17" s="53"/>
      <c r="D17" s="65"/>
      <c r="E17" s="39"/>
      <c r="F17" s="70">
        <f t="shared" si="2"/>
        <v>0</v>
      </c>
      <c r="I17" s="104"/>
      <c r="J17" s="105">
        <f t="shared" si="1"/>
        <v>0</v>
      </c>
      <c r="K17" s="17"/>
    </row>
    <row r="18" spans="1:12" ht="21.75" customHeight="1" x14ac:dyDescent="0.2">
      <c r="A18" s="71">
        <f t="shared" si="3"/>
        <v>0</v>
      </c>
      <c r="B18" s="45"/>
      <c r="C18" s="53"/>
      <c r="D18" s="65"/>
      <c r="E18" s="39"/>
      <c r="F18" s="71">
        <f t="shared" si="2"/>
        <v>0</v>
      </c>
      <c r="I18" s="104"/>
      <c r="J18" s="105">
        <f t="shared" si="1"/>
        <v>0</v>
      </c>
      <c r="K18" s="17"/>
    </row>
    <row r="19" spans="1:12" ht="21.75" customHeight="1" x14ac:dyDescent="0.2">
      <c r="A19" s="71">
        <f t="shared" si="3"/>
        <v>0</v>
      </c>
      <c r="B19" s="45"/>
      <c r="C19" s="53"/>
      <c r="D19" s="65"/>
      <c r="E19" s="39"/>
      <c r="F19" s="71">
        <f t="shared" si="2"/>
        <v>0</v>
      </c>
      <c r="I19" s="104"/>
      <c r="J19" s="105">
        <f t="shared" ref="J19:J20" si="4">I19/$I$2</f>
        <v>0</v>
      </c>
    </row>
    <row r="20" spans="1:12" ht="21.75" customHeight="1" x14ac:dyDescent="0.2">
      <c r="A20" s="71">
        <f t="shared" si="3"/>
        <v>0</v>
      </c>
      <c r="B20" s="55"/>
      <c r="C20" s="63"/>
      <c r="D20" s="66"/>
      <c r="E20" s="39"/>
      <c r="F20" s="72">
        <f t="shared" si="2"/>
        <v>0</v>
      </c>
      <c r="I20" s="106"/>
      <c r="J20" s="107">
        <f t="shared" si="4"/>
        <v>0</v>
      </c>
    </row>
    <row r="21" spans="1:12" s="3" customFormat="1" ht="22.5" customHeight="1" x14ac:dyDescent="0.2">
      <c r="A21" s="73" t="s">
        <v>19</v>
      </c>
      <c r="B21" s="74"/>
      <c r="C21" s="74"/>
      <c r="D21" s="75" t="s">
        <v>40</v>
      </c>
      <c r="E21" s="75"/>
      <c r="F21" s="76"/>
      <c r="G21"/>
      <c r="H21"/>
      <c r="L21" s="31"/>
    </row>
    <row r="22" spans="1:12" ht="74.25" customHeight="1" x14ac:dyDescent="0.2">
      <c r="A22" s="145" t="s">
        <v>81</v>
      </c>
      <c r="B22" s="146"/>
      <c r="C22" s="146"/>
      <c r="D22" s="146"/>
      <c r="E22" s="146"/>
      <c r="F22" s="147"/>
    </row>
    <row r="23" spans="1:12" ht="95.25" customHeight="1" x14ac:dyDescent="0.2">
      <c r="A23" s="148" t="s">
        <v>78</v>
      </c>
      <c r="B23" s="149"/>
      <c r="C23" s="149"/>
      <c r="D23" s="149"/>
      <c r="E23" s="149"/>
      <c r="F23" s="150"/>
    </row>
    <row r="24" spans="1:12" x14ac:dyDescent="0.2">
      <c r="E24"/>
      <c r="I24"/>
      <c r="J24" s="3"/>
    </row>
    <row r="25" spans="1:12" x14ac:dyDescent="0.2">
      <c r="E25"/>
      <c r="I25"/>
    </row>
    <row r="26" spans="1:12" x14ac:dyDescent="0.2">
      <c r="E26"/>
      <c r="I26"/>
    </row>
    <row r="27" spans="1:12" x14ac:dyDescent="0.2">
      <c r="E27"/>
      <c r="I27"/>
    </row>
    <row r="29" spans="1:12" ht="14.25" x14ac:dyDescent="0.2">
      <c r="E29"/>
      <c r="I29"/>
      <c r="L29" s="51"/>
    </row>
    <row r="30" spans="1:12" ht="14.25" x14ac:dyDescent="0.2">
      <c r="E30"/>
      <c r="I30"/>
      <c r="L30" s="51"/>
    </row>
  </sheetData>
  <mergeCells count="4">
    <mergeCell ref="I1:J1"/>
    <mergeCell ref="L2:M3"/>
    <mergeCell ref="A22:F22"/>
    <mergeCell ref="A23:F23"/>
  </mergeCells>
  <phoneticPr fontId="0" type="noConversion"/>
  <pageMargins left="0.63" right="0.3" top="0.39370078740157483" bottom="0.35714285714285715" header="0.23622047244094491" footer="0.19685039370078741"/>
  <pageSetup paperSize="9" scale="99" orientation="portrait" horizontalDpi="4294967293" copies="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0"/>
  <sheetViews>
    <sheetView showZeros="0" zoomScaleNormal="100" workbookViewId="0">
      <selection activeCell="I6" sqref="I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35">
      <c r="A1" s="54"/>
      <c r="B1" s="8"/>
      <c r="C1" s="135" t="str">
        <f>Menu!B1</f>
        <v>Panama</v>
      </c>
      <c r="D1" s="8"/>
      <c r="E1" s="32" t="s">
        <v>20</v>
      </c>
      <c r="F1" s="33">
        <f>SUM(Menu!B3)</f>
        <v>44672</v>
      </c>
      <c r="G1" s="1"/>
      <c r="I1" s="141" t="s">
        <v>5</v>
      </c>
      <c r="J1" s="142"/>
      <c r="M1" s="10"/>
    </row>
    <row r="2" spans="1:18" s="2" customFormat="1" ht="23.25" customHeight="1" x14ac:dyDescent="0.2">
      <c r="A2" s="42" t="str">
        <f>Menu!B7</f>
        <v>Patacones con Guacamole</v>
      </c>
      <c r="B2" s="43"/>
      <c r="C2" s="43"/>
      <c r="D2" s="41"/>
      <c r="E2" s="34" t="s">
        <v>21</v>
      </c>
      <c r="F2" s="35">
        <f>SUM(Menu!B19)</f>
        <v>4</v>
      </c>
      <c r="I2" s="36">
        <v>4</v>
      </c>
      <c r="J2" s="24" t="s">
        <v>2</v>
      </c>
      <c r="L2" s="143" t="s">
        <v>25</v>
      </c>
      <c r="M2" s="144"/>
      <c r="N2"/>
      <c r="O2"/>
    </row>
    <row r="3" spans="1:18" s="10" customFormat="1" ht="21" customHeight="1" x14ac:dyDescent="0.2">
      <c r="A3" s="12" t="s">
        <v>1</v>
      </c>
      <c r="B3" s="62" t="s">
        <v>0</v>
      </c>
      <c r="C3" s="13" t="s">
        <v>9</v>
      </c>
      <c r="D3" s="37" t="s">
        <v>8</v>
      </c>
      <c r="E3" s="25" t="s">
        <v>6</v>
      </c>
      <c r="F3" s="9" t="s">
        <v>7</v>
      </c>
      <c r="I3" s="138" t="s">
        <v>11</v>
      </c>
      <c r="J3" s="11" t="s">
        <v>3</v>
      </c>
      <c r="L3" s="144"/>
      <c r="M3" s="144"/>
      <c r="N3"/>
      <c r="O3"/>
    </row>
    <row r="4" spans="1:18" ht="21.75" customHeight="1" x14ac:dyDescent="0.2">
      <c r="A4" s="69">
        <f t="shared" ref="A4:A15" si="0">ROUND(SUM(J4*$F$2),2)</f>
        <v>2</v>
      </c>
      <c r="B4" s="44" t="s">
        <v>24</v>
      </c>
      <c r="C4" s="52" t="s">
        <v>80</v>
      </c>
      <c r="D4" s="64"/>
      <c r="E4" s="38"/>
      <c r="F4" s="69">
        <f t="shared" ref="F4:F20" si="1">SUM(E4*A4)</f>
        <v>0</v>
      </c>
      <c r="I4" s="102">
        <v>2</v>
      </c>
      <c r="J4" s="103">
        <f t="shared" ref="J4:J20" si="2">I4/$I$2</f>
        <v>0.5</v>
      </c>
      <c r="K4" s="17"/>
      <c r="L4" s="49" t="s">
        <v>26</v>
      </c>
      <c r="M4" s="49">
        <v>0.25</v>
      </c>
      <c r="N4" s="48"/>
      <c r="P4" s="48"/>
      <c r="Q4" s="49"/>
      <c r="R4" s="49"/>
    </row>
    <row r="5" spans="1:18" ht="21.75" customHeight="1" x14ac:dyDescent="0.2">
      <c r="A5" s="70">
        <f t="shared" si="0"/>
        <v>0</v>
      </c>
      <c r="B5" s="45"/>
      <c r="C5" s="53" t="s">
        <v>75</v>
      </c>
      <c r="D5" s="65"/>
      <c r="E5" s="39"/>
      <c r="F5" s="70">
        <f t="shared" si="1"/>
        <v>0</v>
      </c>
      <c r="I5" s="104"/>
      <c r="J5" s="105">
        <f t="shared" si="2"/>
        <v>0</v>
      </c>
      <c r="K5" s="17"/>
      <c r="L5" s="49" t="s">
        <v>34</v>
      </c>
      <c r="M5" s="49">
        <v>1.25</v>
      </c>
      <c r="Q5" s="49"/>
    </row>
    <row r="6" spans="1:18" ht="21.75" customHeight="1" x14ac:dyDescent="0.2">
      <c r="A6" s="70">
        <f t="shared" si="0"/>
        <v>0</v>
      </c>
      <c r="B6" s="45"/>
      <c r="C6" s="53" t="s">
        <v>45</v>
      </c>
      <c r="D6" s="65" t="s">
        <v>72</v>
      </c>
      <c r="E6" s="39"/>
      <c r="F6" s="70">
        <f>SUM(E6*A6)</f>
        <v>0</v>
      </c>
      <c r="I6" s="104"/>
      <c r="J6" s="105">
        <f t="shared" si="2"/>
        <v>0</v>
      </c>
      <c r="K6" s="17"/>
      <c r="L6" s="49" t="s">
        <v>22</v>
      </c>
      <c r="M6" s="49" t="s">
        <v>27</v>
      </c>
      <c r="Q6" s="49"/>
    </row>
    <row r="7" spans="1:18" ht="21.75" customHeight="1" x14ac:dyDescent="0.2">
      <c r="A7" s="70">
        <f t="shared" si="0"/>
        <v>0</v>
      </c>
      <c r="B7" s="45"/>
      <c r="C7" s="53"/>
      <c r="D7" s="65"/>
      <c r="E7" s="39"/>
      <c r="F7" s="70">
        <f>SUM(E7*A7)</f>
        <v>0</v>
      </c>
      <c r="I7" s="104"/>
      <c r="J7" s="105">
        <f t="shared" si="2"/>
        <v>0</v>
      </c>
      <c r="K7" s="17"/>
      <c r="L7" s="49" t="s">
        <v>35</v>
      </c>
      <c r="M7" s="49" t="s">
        <v>32</v>
      </c>
      <c r="Q7" s="49"/>
    </row>
    <row r="8" spans="1:18" ht="21.75" customHeight="1" x14ac:dyDescent="0.2">
      <c r="A8" s="70">
        <f t="shared" si="0"/>
        <v>0</v>
      </c>
      <c r="B8" s="45"/>
      <c r="C8" s="131" t="s">
        <v>79</v>
      </c>
      <c r="D8" s="65"/>
      <c r="E8" s="39"/>
      <c r="F8" s="70">
        <f>SUM(E8*A8)</f>
        <v>0</v>
      </c>
      <c r="I8" s="104"/>
      <c r="J8" s="105">
        <f t="shared" si="2"/>
        <v>0</v>
      </c>
      <c r="K8" s="17"/>
      <c r="L8" s="49" t="s">
        <v>23</v>
      </c>
      <c r="M8" s="49">
        <v>1</v>
      </c>
      <c r="Q8" s="49"/>
    </row>
    <row r="9" spans="1:18" ht="21.75" customHeight="1" x14ac:dyDescent="0.2">
      <c r="A9" s="70">
        <f t="shared" si="0"/>
        <v>1</v>
      </c>
      <c r="B9" s="45" t="s">
        <v>24</v>
      </c>
      <c r="C9" s="53" t="s">
        <v>83</v>
      </c>
      <c r="E9" s="39"/>
      <c r="F9" s="70">
        <f t="shared" si="1"/>
        <v>0</v>
      </c>
      <c r="I9" s="104">
        <v>1</v>
      </c>
      <c r="J9" s="105">
        <f t="shared" si="2"/>
        <v>0.25</v>
      </c>
      <c r="K9" s="17"/>
      <c r="L9" s="49" t="s">
        <v>24</v>
      </c>
      <c r="M9" s="49" t="s">
        <v>28</v>
      </c>
      <c r="Q9" s="49"/>
    </row>
    <row r="10" spans="1:18" ht="21.75" customHeight="1" x14ac:dyDescent="0.2">
      <c r="A10" s="70">
        <f t="shared" si="0"/>
        <v>2</v>
      </c>
      <c r="B10" s="45" t="s">
        <v>24</v>
      </c>
      <c r="C10" s="53" t="s">
        <v>84</v>
      </c>
      <c r="D10" s="65"/>
      <c r="E10" s="39"/>
      <c r="F10" s="70">
        <f t="shared" si="1"/>
        <v>0</v>
      </c>
      <c r="I10" s="104">
        <v>2</v>
      </c>
      <c r="J10" s="105">
        <f t="shared" si="2"/>
        <v>0.5</v>
      </c>
      <c r="K10" s="17"/>
      <c r="L10" s="49" t="s">
        <v>29</v>
      </c>
      <c r="M10" s="49" t="s">
        <v>30</v>
      </c>
      <c r="Q10" s="49"/>
    </row>
    <row r="11" spans="1:18" ht="21.75" customHeight="1" x14ac:dyDescent="0.2">
      <c r="A11" s="70">
        <f t="shared" si="0"/>
        <v>3</v>
      </c>
      <c r="B11" s="45" t="s">
        <v>22</v>
      </c>
      <c r="C11" s="53" t="s">
        <v>56</v>
      </c>
      <c r="D11" s="65"/>
      <c r="E11" s="39"/>
      <c r="F11" s="70">
        <f t="shared" si="1"/>
        <v>0</v>
      </c>
      <c r="I11" s="104">
        <v>3</v>
      </c>
      <c r="J11" s="105">
        <f t="shared" si="2"/>
        <v>0.75</v>
      </c>
      <c r="K11" s="17"/>
      <c r="L11" s="50" t="s">
        <v>33</v>
      </c>
      <c r="Q11" s="49"/>
    </row>
    <row r="12" spans="1:18" ht="21.75" customHeight="1" x14ac:dyDescent="0.2">
      <c r="A12" s="70">
        <f t="shared" si="0"/>
        <v>1</v>
      </c>
      <c r="B12" s="45" t="s">
        <v>24</v>
      </c>
      <c r="C12" s="53" t="s">
        <v>110</v>
      </c>
      <c r="D12" s="65"/>
      <c r="E12" s="39"/>
      <c r="F12" s="70">
        <f t="shared" si="1"/>
        <v>0</v>
      </c>
      <c r="I12" s="104">
        <v>1</v>
      </c>
      <c r="J12" s="105">
        <f t="shared" si="2"/>
        <v>0.25</v>
      </c>
      <c r="K12" s="17"/>
      <c r="M12" s="10"/>
      <c r="Q12" s="49"/>
    </row>
    <row r="13" spans="1:18" ht="21.75" customHeight="1" x14ac:dyDescent="0.2">
      <c r="A13" s="70">
        <f t="shared" si="0"/>
        <v>2</v>
      </c>
      <c r="B13" s="45" t="s">
        <v>24</v>
      </c>
      <c r="C13" s="53" t="s">
        <v>48</v>
      </c>
      <c r="D13" s="65"/>
      <c r="E13" s="39"/>
      <c r="F13" s="70">
        <f t="shared" si="1"/>
        <v>0</v>
      </c>
      <c r="I13" s="104">
        <v>2</v>
      </c>
      <c r="J13" s="105">
        <f t="shared" si="2"/>
        <v>0.5</v>
      </c>
      <c r="K13" s="17"/>
      <c r="M13" s="10"/>
      <c r="Q13" s="49"/>
    </row>
    <row r="14" spans="1:18" ht="21.75" customHeight="1" x14ac:dyDescent="0.2">
      <c r="A14" s="70">
        <f t="shared" si="0"/>
        <v>0.5</v>
      </c>
      <c r="B14" s="45" t="s">
        <v>24</v>
      </c>
      <c r="C14" s="53" t="s">
        <v>85</v>
      </c>
      <c r="D14" s="65"/>
      <c r="E14" s="39"/>
      <c r="F14" s="70">
        <f t="shared" si="1"/>
        <v>0</v>
      </c>
      <c r="I14" s="104">
        <v>0.5</v>
      </c>
      <c r="J14" s="105">
        <f t="shared" si="2"/>
        <v>0.125</v>
      </c>
      <c r="K14" s="17"/>
      <c r="Q14" s="49"/>
    </row>
    <row r="15" spans="1:18" ht="21.75" customHeight="1" x14ac:dyDescent="0.2">
      <c r="A15" s="70">
        <f t="shared" si="0"/>
        <v>2</v>
      </c>
      <c r="B15" s="45" t="s">
        <v>24</v>
      </c>
      <c r="C15" s="53" t="s">
        <v>86</v>
      </c>
      <c r="D15" s="65"/>
      <c r="E15" s="39"/>
      <c r="F15" s="70">
        <f t="shared" si="1"/>
        <v>0</v>
      </c>
      <c r="I15" s="104">
        <v>2</v>
      </c>
      <c r="J15" s="105">
        <f t="shared" si="2"/>
        <v>0.5</v>
      </c>
      <c r="K15" s="17"/>
      <c r="Q15" s="49"/>
    </row>
    <row r="16" spans="1:18" ht="21.75" customHeight="1" x14ac:dyDescent="0.2">
      <c r="A16" s="70">
        <f>ROUND(SUM(J16*$F$2),2)</f>
        <v>0</v>
      </c>
      <c r="B16" s="45"/>
      <c r="C16" s="53" t="s">
        <v>45</v>
      </c>
      <c r="D16" s="4" t="s">
        <v>72</v>
      </c>
      <c r="E16" s="39"/>
      <c r="F16" s="70">
        <f t="shared" si="1"/>
        <v>0</v>
      </c>
      <c r="I16" s="104"/>
      <c r="J16" s="105">
        <f t="shared" si="2"/>
        <v>0</v>
      </c>
      <c r="K16" s="17"/>
      <c r="L16"/>
      <c r="Q16" s="49"/>
    </row>
    <row r="17" spans="1:12" ht="21.75" customHeight="1" x14ac:dyDescent="0.2">
      <c r="A17" s="70">
        <f>ROUND(SUM(J17*$F$2),2)</f>
        <v>0</v>
      </c>
      <c r="B17" s="45"/>
      <c r="C17" s="53"/>
      <c r="D17" s="65"/>
      <c r="E17" s="39"/>
      <c r="F17" s="70">
        <f t="shared" si="1"/>
        <v>0</v>
      </c>
      <c r="I17" s="104"/>
      <c r="J17" s="105">
        <f t="shared" si="2"/>
        <v>0</v>
      </c>
      <c r="K17" s="17"/>
    </row>
    <row r="18" spans="1:12" ht="21.75" customHeight="1" x14ac:dyDescent="0.2">
      <c r="A18" s="71">
        <f>ROUND(SUM(J18*$F$2),2)</f>
        <v>0</v>
      </c>
      <c r="B18" s="45"/>
      <c r="C18" s="53"/>
      <c r="D18" s="65"/>
      <c r="E18" s="39"/>
      <c r="F18" s="71">
        <f t="shared" si="1"/>
        <v>0</v>
      </c>
      <c r="I18" s="104"/>
      <c r="J18" s="105">
        <f t="shared" si="2"/>
        <v>0</v>
      </c>
      <c r="K18" s="17"/>
    </row>
    <row r="19" spans="1:12" ht="21.75" customHeight="1" x14ac:dyDescent="0.2">
      <c r="A19" s="71">
        <f>ROUND(SUM(J19*$F$2),2)</f>
        <v>0</v>
      </c>
      <c r="B19" s="45"/>
      <c r="C19" s="53"/>
      <c r="D19" s="65"/>
      <c r="E19" s="39"/>
      <c r="F19" s="71">
        <f t="shared" si="1"/>
        <v>0</v>
      </c>
      <c r="I19" s="104"/>
      <c r="J19" s="105">
        <f t="shared" si="2"/>
        <v>0</v>
      </c>
    </row>
    <row r="20" spans="1:12" ht="21.75" customHeight="1" x14ac:dyDescent="0.2">
      <c r="A20" s="71">
        <f>ROUND(SUM(J20*$F$2),2)</f>
        <v>0</v>
      </c>
      <c r="B20" s="55"/>
      <c r="C20" s="63"/>
      <c r="D20" s="66"/>
      <c r="E20" s="39"/>
      <c r="F20" s="72">
        <f t="shared" si="1"/>
        <v>0</v>
      </c>
      <c r="I20" s="106"/>
      <c r="J20" s="107">
        <f t="shared" si="2"/>
        <v>0</v>
      </c>
    </row>
    <row r="21" spans="1:12" s="3" customFormat="1" ht="22.5" customHeight="1" x14ac:dyDescent="0.2">
      <c r="A21" s="73" t="s">
        <v>19</v>
      </c>
      <c r="B21" s="74"/>
      <c r="C21" s="74"/>
      <c r="D21" s="75" t="s">
        <v>40</v>
      </c>
      <c r="E21" s="75"/>
      <c r="F21" s="76"/>
      <c r="G21"/>
      <c r="H21"/>
      <c r="L21" s="31"/>
    </row>
    <row r="22" spans="1:12" s="4" customFormat="1" ht="141.75" customHeight="1" x14ac:dyDescent="0.2">
      <c r="A22" s="151" t="s">
        <v>82</v>
      </c>
      <c r="B22" s="152"/>
      <c r="C22" s="152"/>
      <c r="D22" s="152"/>
      <c r="E22" s="152"/>
      <c r="F22" s="153"/>
      <c r="I22" s="132"/>
      <c r="L22" s="133"/>
    </row>
    <row r="23" spans="1:12" ht="91.5" customHeight="1" x14ac:dyDescent="0.2">
      <c r="A23" s="154" t="s">
        <v>87</v>
      </c>
      <c r="B23" s="155"/>
      <c r="C23" s="155"/>
      <c r="D23" s="155"/>
      <c r="E23" s="155"/>
      <c r="F23" s="156"/>
    </row>
    <row r="24" spans="1:12" x14ac:dyDescent="0.2">
      <c r="E24"/>
      <c r="I24"/>
      <c r="J24" s="3"/>
    </row>
    <row r="29" spans="1:12" ht="14.25" x14ac:dyDescent="0.2">
      <c r="E29"/>
      <c r="I29"/>
      <c r="L29" s="51"/>
    </row>
    <row r="30" spans="1:12" ht="14.25" x14ac:dyDescent="0.2">
      <c r="E30"/>
      <c r="I30"/>
      <c r="L30" s="51"/>
    </row>
  </sheetData>
  <mergeCells count="4">
    <mergeCell ref="I1:J1"/>
    <mergeCell ref="L2:M3"/>
    <mergeCell ref="A22:F22"/>
    <mergeCell ref="A23:F23"/>
  </mergeCells>
  <phoneticPr fontId="0" type="noConversion"/>
  <pageMargins left="0.63" right="0.21875" top="0.39370078740157483" bottom="0.43307086614173229" header="0.23622047244094491" footer="0.19685039370078741"/>
  <pageSetup paperSize="9" orientation="portrait" horizontalDpi="4294967293" copies="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pageSetUpPr fitToPage="1"/>
  </sheetPr>
  <dimension ref="A1:R29"/>
  <sheetViews>
    <sheetView showZeros="0" zoomScaleNormal="100" workbookViewId="0">
      <selection activeCell="E16" sqref="E1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35">
      <c r="A1" s="54"/>
      <c r="B1" s="8"/>
      <c r="C1" s="136" t="str">
        <f>Menu!B1</f>
        <v>Panama</v>
      </c>
      <c r="D1" s="8"/>
      <c r="E1" s="32" t="s">
        <v>20</v>
      </c>
      <c r="F1" s="33">
        <f>SUM(Menu!B3)</f>
        <v>44672</v>
      </c>
      <c r="G1" s="1"/>
      <c r="I1" s="141" t="s">
        <v>5</v>
      </c>
      <c r="J1" s="142"/>
      <c r="M1" s="10"/>
    </row>
    <row r="2" spans="1:18" s="2" customFormat="1" ht="23.25" customHeight="1" x14ac:dyDescent="0.2">
      <c r="A2" s="42" t="str">
        <f>Menu!B9</f>
        <v>Ropa Vieja</v>
      </c>
      <c r="B2" s="43"/>
      <c r="C2" s="43"/>
      <c r="D2" s="41"/>
      <c r="E2" s="34" t="s">
        <v>21</v>
      </c>
      <c r="F2" s="35">
        <f>Menu!B19</f>
        <v>4</v>
      </c>
      <c r="I2" s="36">
        <v>4</v>
      </c>
      <c r="J2" s="24" t="s">
        <v>2</v>
      </c>
      <c r="L2" s="143" t="s">
        <v>25</v>
      </c>
      <c r="M2" s="144"/>
      <c r="N2"/>
      <c r="O2"/>
    </row>
    <row r="3" spans="1:18" s="10" customFormat="1" ht="21" customHeight="1" x14ac:dyDescent="0.2">
      <c r="A3" s="12" t="s">
        <v>1</v>
      </c>
      <c r="B3" s="62" t="s">
        <v>0</v>
      </c>
      <c r="C3" s="13" t="s">
        <v>9</v>
      </c>
      <c r="D3" s="37" t="s">
        <v>8</v>
      </c>
      <c r="E3" s="25" t="s">
        <v>6</v>
      </c>
      <c r="F3" s="9" t="s">
        <v>7</v>
      </c>
      <c r="I3" s="25" t="s">
        <v>11</v>
      </c>
      <c r="J3" s="11" t="s">
        <v>3</v>
      </c>
      <c r="L3" s="144"/>
      <c r="M3" s="144"/>
      <c r="N3"/>
      <c r="O3"/>
    </row>
    <row r="4" spans="1:18" ht="21.75" customHeight="1" x14ac:dyDescent="0.2">
      <c r="A4" s="69">
        <f>ROUND(SUM(J4*$F$2),2)</f>
        <v>3</v>
      </c>
      <c r="B4" s="44" t="s">
        <v>67</v>
      </c>
      <c r="C4" s="125" t="s">
        <v>91</v>
      </c>
      <c r="D4" s="126"/>
      <c r="E4" s="38"/>
      <c r="F4" s="69">
        <f t="shared" ref="F4:F19" si="0">SUM(E4*A4)</f>
        <v>0</v>
      </c>
      <c r="I4" s="129">
        <v>3</v>
      </c>
      <c r="J4" s="103">
        <f t="shared" ref="J4:J15" si="1">I4/$I$2</f>
        <v>0.75</v>
      </c>
      <c r="K4" s="17"/>
      <c r="L4" s="49" t="s">
        <v>26</v>
      </c>
      <c r="M4" s="49">
        <v>0.25</v>
      </c>
      <c r="N4" s="48"/>
      <c r="P4" s="48"/>
      <c r="Q4" s="49"/>
      <c r="R4" s="49"/>
    </row>
    <row r="5" spans="1:18" ht="21.75" customHeight="1" x14ac:dyDescent="0.2">
      <c r="A5" s="70">
        <f>ROUND(SUM(J5*$F$2),2)</f>
        <v>2</v>
      </c>
      <c r="B5" s="45" t="s">
        <v>24</v>
      </c>
      <c r="C5" s="127" t="s">
        <v>48</v>
      </c>
      <c r="D5" s="128"/>
      <c r="E5" s="39"/>
      <c r="F5" s="70">
        <f t="shared" si="0"/>
        <v>0</v>
      </c>
      <c r="I5" s="130">
        <v>2</v>
      </c>
      <c r="J5" s="105">
        <f t="shared" si="1"/>
        <v>0.5</v>
      </c>
      <c r="K5" s="17"/>
      <c r="L5" s="49" t="s">
        <v>34</v>
      </c>
      <c r="M5" s="49">
        <v>1.25</v>
      </c>
      <c r="N5" s="48"/>
      <c r="P5" s="48"/>
      <c r="Q5" s="49"/>
      <c r="R5" s="49"/>
    </row>
    <row r="6" spans="1:18" ht="21.75" customHeight="1" x14ac:dyDescent="0.2">
      <c r="A6" s="70">
        <f t="shared" ref="A6:A12" si="2">ROUND(SUM(J6*$F$2),2)</f>
        <v>1</v>
      </c>
      <c r="B6" s="45" t="s">
        <v>35</v>
      </c>
      <c r="C6" s="127" t="s">
        <v>49</v>
      </c>
      <c r="D6" s="128" t="s">
        <v>92</v>
      </c>
      <c r="E6" s="39"/>
      <c r="F6" s="70">
        <f t="shared" si="0"/>
        <v>0</v>
      </c>
      <c r="I6" s="130">
        <v>1</v>
      </c>
      <c r="J6" s="105">
        <f t="shared" si="1"/>
        <v>0.25</v>
      </c>
      <c r="K6" s="17"/>
      <c r="L6" s="49" t="s">
        <v>22</v>
      </c>
      <c r="M6" s="49" t="s">
        <v>27</v>
      </c>
      <c r="N6" s="48"/>
      <c r="P6" s="48"/>
      <c r="Q6" s="49"/>
      <c r="R6" s="49"/>
    </row>
    <row r="7" spans="1:18" ht="21.75" customHeight="1" x14ac:dyDescent="0.2">
      <c r="A7" s="70">
        <f t="shared" si="2"/>
        <v>1</v>
      </c>
      <c r="B7" s="45" t="s">
        <v>24</v>
      </c>
      <c r="C7" s="127" t="s">
        <v>93</v>
      </c>
      <c r="D7" s="128"/>
      <c r="E7" s="39"/>
      <c r="F7" s="70">
        <f t="shared" si="0"/>
        <v>0</v>
      </c>
      <c r="I7" s="130">
        <v>1</v>
      </c>
      <c r="J7" s="105">
        <f t="shared" si="1"/>
        <v>0.25</v>
      </c>
      <c r="K7" s="17"/>
      <c r="L7" s="49" t="s">
        <v>35</v>
      </c>
      <c r="M7" s="49" t="s">
        <v>32</v>
      </c>
      <c r="Q7" s="49"/>
    </row>
    <row r="8" spans="1:18" ht="21.75" customHeight="1" x14ac:dyDescent="0.2">
      <c r="A8" s="70">
        <f t="shared" si="2"/>
        <v>2</v>
      </c>
      <c r="B8" s="45" t="s">
        <v>22</v>
      </c>
      <c r="C8" s="127" t="s">
        <v>50</v>
      </c>
      <c r="D8" s="128"/>
      <c r="E8" s="39"/>
      <c r="F8" s="70">
        <f t="shared" si="0"/>
        <v>0</v>
      </c>
      <c r="I8" s="130">
        <v>2</v>
      </c>
      <c r="J8" s="105">
        <f t="shared" si="1"/>
        <v>0.5</v>
      </c>
      <c r="K8" s="17"/>
      <c r="L8" s="49" t="s">
        <v>23</v>
      </c>
      <c r="M8" s="49">
        <v>1</v>
      </c>
      <c r="Q8" s="49"/>
    </row>
    <row r="9" spans="1:18" ht="21.75" customHeight="1" x14ac:dyDescent="0.2">
      <c r="A9" s="70">
        <f t="shared" si="2"/>
        <v>2</v>
      </c>
      <c r="B9" s="45" t="s">
        <v>35</v>
      </c>
      <c r="C9" s="127" t="s">
        <v>94</v>
      </c>
      <c r="D9" s="128"/>
      <c r="E9" s="39"/>
      <c r="F9" s="70">
        <f t="shared" si="0"/>
        <v>0</v>
      </c>
      <c r="I9" s="130">
        <v>2</v>
      </c>
      <c r="J9" s="105">
        <f t="shared" si="1"/>
        <v>0.5</v>
      </c>
      <c r="K9" s="17"/>
      <c r="L9" s="49" t="s">
        <v>24</v>
      </c>
      <c r="M9" s="49" t="s">
        <v>28</v>
      </c>
      <c r="Q9" s="49"/>
    </row>
    <row r="10" spans="1:18" ht="21.75" customHeight="1" x14ac:dyDescent="0.2">
      <c r="A10" s="70">
        <f>ROUND(SUM(J10*$F$2),2)</f>
        <v>0.17</v>
      </c>
      <c r="B10" s="45" t="s">
        <v>34</v>
      </c>
      <c r="C10" s="127" t="s">
        <v>95</v>
      </c>
      <c r="D10" s="128"/>
      <c r="E10" s="39"/>
      <c r="F10" s="70">
        <f t="shared" si="0"/>
        <v>0</v>
      </c>
      <c r="I10" s="130">
        <v>0.17</v>
      </c>
      <c r="J10" s="105">
        <f t="shared" si="1"/>
        <v>4.2500000000000003E-2</v>
      </c>
      <c r="K10" s="17"/>
      <c r="L10" s="49" t="s">
        <v>29</v>
      </c>
      <c r="M10" s="49" t="s">
        <v>30</v>
      </c>
      <c r="Q10" s="49"/>
    </row>
    <row r="11" spans="1:18" ht="21.75" customHeight="1" x14ac:dyDescent="0.2">
      <c r="A11" s="70">
        <f>ROUND(SUM(J11*$F$2),2)</f>
        <v>1</v>
      </c>
      <c r="B11" s="45" t="s">
        <v>97</v>
      </c>
      <c r="C11" s="127" t="s">
        <v>96</v>
      </c>
      <c r="D11" s="128"/>
      <c r="E11" s="39"/>
      <c r="F11" s="70">
        <f t="shared" si="0"/>
        <v>0</v>
      </c>
      <c r="I11" s="130">
        <v>1</v>
      </c>
      <c r="J11" s="105">
        <f t="shared" si="1"/>
        <v>0.25</v>
      </c>
      <c r="K11" s="17"/>
      <c r="L11" s="50" t="s">
        <v>33</v>
      </c>
      <c r="Q11" s="49"/>
    </row>
    <row r="12" spans="1:18" ht="21.75" customHeight="1" x14ac:dyDescent="0.2">
      <c r="A12" s="70">
        <f t="shared" si="2"/>
        <v>1</v>
      </c>
      <c r="B12" s="45" t="s">
        <v>97</v>
      </c>
      <c r="C12" s="127" t="s">
        <v>52</v>
      </c>
      <c r="D12" s="128"/>
      <c r="E12" s="39"/>
      <c r="F12" s="70">
        <f t="shared" si="0"/>
        <v>0</v>
      </c>
      <c r="I12" s="130">
        <v>1</v>
      </c>
      <c r="J12" s="105">
        <f t="shared" si="1"/>
        <v>0.25</v>
      </c>
      <c r="K12" s="17"/>
      <c r="M12" s="10"/>
      <c r="Q12" s="49"/>
    </row>
    <row r="13" spans="1:18" ht="21.75" customHeight="1" x14ac:dyDescent="0.2">
      <c r="A13" s="70">
        <f t="shared" ref="A13:A20" si="3">ROUND(SUM(J13*$F$2),2)</f>
        <v>1</v>
      </c>
      <c r="B13" s="45" t="s">
        <v>97</v>
      </c>
      <c r="C13" s="127" t="s">
        <v>45</v>
      </c>
      <c r="E13" s="39"/>
      <c r="F13" s="70">
        <f t="shared" si="0"/>
        <v>0</v>
      </c>
      <c r="I13" s="130">
        <v>1</v>
      </c>
      <c r="J13" s="105">
        <f t="shared" si="1"/>
        <v>0.25</v>
      </c>
      <c r="K13" s="17"/>
      <c r="M13" s="10"/>
      <c r="Q13" s="49"/>
    </row>
    <row r="14" spans="1:18" ht="21.75" customHeight="1" x14ac:dyDescent="0.2">
      <c r="A14" s="70">
        <f t="shared" si="3"/>
        <v>2</v>
      </c>
      <c r="B14" s="45" t="s">
        <v>22</v>
      </c>
      <c r="C14" s="127" t="s">
        <v>98</v>
      </c>
      <c r="D14" s="128"/>
      <c r="E14" s="39"/>
      <c r="F14" s="70">
        <f t="shared" si="0"/>
        <v>0</v>
      </c>
      <c r="I14" s="130">
        <v>2</v>
      </c>
      <c r="J14" s="105">
        <f t="shared" si="1"/>
        <v>0.5</v>
      </c>
      <c r="K14" s="17"/>
      <c r="Q14" s="49"/>
    </row>
    <row r="15" spans="1:18" ht="26.25" customHeight="1" x14ac:dyDescent="0.2">
      <c r="A15" s="70">
        <f t="shared" si="3"/>
        <v>0.25</v>
      </c>
      <c r="B15" s="45" t="s">
        <v>26</v>
      </c>
      <c r="C15" s="127" t="s">
        <v>47</v>
      </c>
      <c r="D15" s="128" t="s">
        <v>99</v>
      </c>
      <c r="E15" s="39"/>
      <c r="F15" s="70">
        <f t="shared" si="0"/>
        <v>0</v>
      </c>
      <c r="I15" s="130">
        <v>0.25</v>
      </c>
      <c r="J15" s="105">
        <f t="shared" si="1"/>
        <v>6.25E-2</v>
      </c>
      <c r="K15" s="17"/>
      <c r="L15"/>
      <c r="Q15" s="49"/>
    </row>
    <row r="16" spans="1:18" ht="21.75" customHeight="1" x14ac:dyDescent="0.2">
      <c r="A16" s="70">
        <f t="shared" si="3"/>
        <v>1</v>
      </c>
      <c r="B16" s="45" t="s">
        <v>22</v>
      </c>
      <c r="C16" s="127" t="s">
        <v>100</v>
      </c>
      <c r="D16" s="128"/>
      <c r="E16" s="39"/>
      <c r="F16" s="70">
        <f t="shared" si="0"/>
        <v>0</v>
      </c>
      <c r="I16" s="104">
        <v>1</v>
      </c>
      <c r="J16" s="105">
        <f t="shared" ref="J16:J20" si="4">I16/$I$2</f>
        <v>0.25</v>
      </c>
      <c r="K16" s="17"/>
      <c r="Q16" s="49"/>
    </row>
    <row r="17" spans="1:12" ht="21.75" customHeight="1" x14ac:dyDescent="0.2">
      <c r="A17" s="70">
        <f t="shared" si="3"/>
        <v>5</v>
      </c>
      <c r="B17" s="45" t="s">
        <v>22</v>
      </c>
      <c r="C17" s="127" t="s">
        <v>101</v>
      </c>
      <c r="D17" s="128"/>
      <c r="E17" s="39"/>
      <c r="F17" s="70">
        <f t="shared" si="0"/>
        <v>0</v>
      </c>
      <c r="I17" s="104">
        <v>5</v>
      </c>
      <c r="J17" s="105">
        <f t="shared" si="4"/>
        <v>1.25</v>
      </c>
      <c r="K17" s="17"/>
    </row>
    <row r="18" spans="1:12" ht="21.75" customHeight="1" x14ac:dyDescent="0.2">
      <c r="A18" s="71">
        <f t="shared" si="3"/>
        <v>1</v>
      </c>
      <c r="B18" s="45" t="s">
        <v>24</v>
      </c>
      <c r="C18" s="53" t="s">
        <v>65</v>
      </c>
      <c r="D18" s="65"/>
      <c r="E18" s="39"/>
      <c r="F18" s="71">
        <f t="shared" si="0"/>
        <v>0</v>
      </c>
      <c r="I18" s="104">
        <v>1</v>
      </c>
      <c r="J18" s="105">
        <f t="shared" si="4"/>
        <v>0.25</v>
      </c>
      <c r="K18" s="17"/>
    </row>
    <row r="19" spans="1:12" ht="21.75" customHeight="1" x14ac:dyDescent="0.2">
      <c r="A19" s="71">
        <f t="shared" si="3"/>
        <v>0</v>
      </c>
      <c r="B19" s="45"/>
      <c r="C19" s="53"/>
      <c r="D19" s="65"/>
      <c r="E19" s="39"/>
      <c r="F19" s="71">
        <f t="shared" si="0"/>
        <v>0</v>
      </c>
      <c r="I19" s="104"/>
      <c r="J19" s="105">
        <f t="shared" si="4"/>
        <v>0</v>
      </c>
    </row>
    <row r="20" spans="1:12" ht="21.75" customHeight="1" x14ac:dyDescent="0.2">
      <c r="A20" s="71">
        <f t="shared" si="3"/>
        <v>0</v>
      </c>
      <c r="B20" s="55"/>
      <c r="C20" s="63"/>
      <c r="D20" s="66"/>
      <c r="E20" s="39"/>
      <c r="F20" s="72">
        <f>SUM(E20*A20)</f>
        <v>0</v>
      </c>
      <c r="I20" s="106"/>
      <c r="J20" s="107">
        <f t="shared" si="4"/>
        <v>0</v>
      </c>
    </row>
    <row r="21" spans="1:12" s="3" customFormat="1" ht="22.5" customHeight="1" x14ac:dyDescent="0.2">
      <c r="A21" s="73" t="s">
        <v>19</v>
      </c>
      <c r="B21" s="74"/>
      <c r="C21" s="74"/>
      <c r="D21" s="75" t="s">
        <v>40</v>
      </c>
      <c r="E21" s="75"/>
      <c r="F21" s="76"/>
      <c r="G21"/>
      <c r="H21"/>
      <c r="L21" s="31"/>
    </row>
    <row r="22" spans="1:12" ht="170.25" customHeight="1" x14ac:dyDescent="0.2">
      <c r="A22" s="157" t="s">
        <v>102</v>
      </c>
      <c r="B22" s="158"/>
      <c r="C22" s="158"/>
      <c r="D22" s="158"/>
      <c r="E22" s="158"/>
      <c r="F22" s="159"/>
    </row>
    <row r="23" spans="1:12" x14ac:dyDescent="0.2">
      <c r="E23"/>
      <c r="I23"/>
      <c r="J23" s="3"/>
    </row>
    <row r="24" spans="1:12" x14ac:dyDescent="0.2">
      <c r="E24"/>
      <c r="I24"/>
    </row>
    <row r="25" spans="1:12" x14ac:dyDescent="0.2">
      <c r="E25"/>
      <c r="I25"/>
    </row>
    <row r="26" spans="1:12" x14ac:dyDescent="0.2">
      <c r="E26"/>
      <c r="I26"/>
    </row>
    <row r="28" spans="1:12" ht="14.25" x14ac:dyDescent="0.2">
      <c r="E28"/>
      <c r="I28"/>
      <c r="L28" s="51"/>
    </row>
    <row r="29" spans="1:12" ht="14.25" x14ac:dyDescent="0.2">
      <c r="E29"/>
      <c r="I29"/>
      <c r="L29" s="51"/>
    </row>
  </sheetData>
  <mergeCells count="3">
    <mergeCell ref="I1:J1"/>
    <mergeCell ref="L2:M3"/>
    <mergeCell ref="A22:F22"/>
  </mergeCells>
  <phoneticPr fontId="0" type="noConversion"/>
  <pageMargins left="0.63" right="0.3" top="0.39370078740157483" bottom="0.34375" header="0.23622047244094491" footer="0.19685039370078741"/>
  <pageSetup paperSize="9" orientation="portrait" horizontalDpi="4294967293" copies="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E15" sqref="E15"/>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35">
      <c r="A1" s="54"/>
      <c r="B1" s="8"/>
      <c r="C1" s="135" t="str">
        <f>Menu!B1</f>
        <v>Panama</v>
      </c>
      <c r="D1" s="8"/>
      <c r="E1" s="32" t="s">
        <v>20</v>
      </c>
      <c r="F1" s="33">
        <f>SUM(Menu!B3)</f>
        <v>44672</v>
      </c>
      <c r="G1" s="1"/>
      <c r="I1" s="141" t="s">
        <v>5</v>
      </c>
      <c r="J1" s="142"/>
      <c r="M1" s="10"/>
    </row>
    <row r="2" spans="1:18" s="2" customFormat="1" ht="23.25" customHeight="1" x14ac:dyDescent="0.2">
      <c r="A2" s="42" t="str">
        <f>Menu!B10</f>
        <v>Reis</v>
      </c>
      <c r="B2" s="43"/>
      <c r="C2" s="43"/>
      <c r="D2" s="41"/>
      <c r="E2" s="34" t="s">
        <v>21</v>
      </c>
      <c r="F2" s="35">
        <f>SUM(Menu!B19)</f>
        <v>4</v>
      </c>
      <c r="I2" s="36">
        <v>4</v>
      </c>
      <c r="J2" s="24" t="s">
        <v>2</v>
      </c>
      <c r="L2" s="143" t="s">
        <v>25</v>
      </c>
      <c r="M2" s="144"/>
      <c r="N2"/>
      <c r="O2"/>
    </row>
    <row r="3" spans="1:18" s="10" customFormat="1" ht="21" customHeight="1" x14ac:dyDescent="0.2">
      <c r="A3" s="12" t="s">
        <v>1</v>
      </c>
      <c r="B3" s="62" t="s">
        <v>0</v>
      </c>
      <c r="C3" s="13" t="s">
        <v>9</v>
      </c>
      <c r="D3" s="37" t="s">
        <v>8</v>
      </c>
      <c r="E3" s="25" t="s">
        <v>6</v>
      </c>
      <c r="F3" s="9" t="s">
        <v>7</v>
      </c>
      <c r="I3" s="25" t="s">
        <v>11</v>
      </c>
      <c r="J3" s="11" t="s">
        <v>3</v>
      </c>
      <c r="L3" s="144"/>
      <c r="M3" s="144"/>
      <c r="N3"/>
      <c r="O3"/>
    </row>
    <row r="4" spans="1:18" ht="21.75" customHeight="1" x14ac:dyDescent="0.2">
      <c r="A4" s="69">
        <f t="shared" ref="A4:A20" si="0">ROUND(SUM(J4*$F$2),2)</f>
        <v>0.25</v>
      </c>
      <c r="B4" s="44" t="s">
        <v>26</v>
      </c>
      <c r="C4" s="52" t="s">
        <v>88</v>
      </c>
      <c r="D4" s="64"/>
      <c r="E4" s="38"/>
      <c r="F4" s="69">
        <f t="shared" ref="F4:F20" si="1">SUM(E4*A4)</f>
        <v>0</v>
      </c>
      <c r="I4" s="102">
        <v>0.25</v>
      </c>
      <c r="J4" s="103">
        <f t="shared" ref="J4:J20" si="2">I4/$I$2</f>
        <v>6.25E-2</v>
      </c>
      <c r="K4" s="17"/>
      <c r="L4" s="49" t="s">
        <v>26</v>
      </c>
      <c r="M4" s="49">
        <v>0.25</v>
      </c>
      <c r="N4" s="48"/>
      <c r="P4" s="48"/>
      <c r="Q4" s="49"/>
      <c r="R4" s="49"/>
    </row>
    <row r="5" spans="1:18" ht="21.75" customHeight="1" x14ac:dyDescent="0.2">
      <c r="A5" s="70">
        <f t="shared" si="0"/>
        <v>0.5</v>
      </c>
      <c r="B5" s="45" t="s">
        <v>34</v>
      </c>
      <c r="C5" s="53" t="s">
        <v>89</v>
      </c>
      <c r="D5" s="65"/>
      <c r="E5" s="39"/>
      <c r="F5" s="70">
        <f t="shared" si="1"/>
        <v>0</v>
      </c>
      <c r="I5" s="104">
        <v>0.5</v>
      </c>
      <c r="J5" s="105">
        <f t="shared" si="2"/>
        <v>0.125</v>
      </c>
      <c r="K5" s="17"/>
      <c r="L5" s="49" t="s">
        <v>34</v>
      </c>
      <c r="M5" s="49">
        <v>1.25</v>
      </c>
      <c r="N5" s="48"/>
      <c r="P5" s="48"/>
      <c r="Q5" s="49"/>
      <c r="R5" s="49"/>
    </row>
    <row r="6" spans="1:18" ht="21.75" customHeight="1" x14ac:dyDescent="0.2">
      <c r="A6" s="70">
        <f t="shared" si="0"/>
        <v>0</v>
      </c>
      <c r="B6" s="45"/>
      <c r="C6" s="53" t="s">
        <v>45</v>
      </c>
      <c r="D6" s="65" t="s">
        <v>72</v>
      </c>
      <c r="E6" s="39"/>
      <c r="F6" s="70">
        <f t="shared" si="1"/>
        <v>0</v>
      </c>
      <c r="I6" s="104"/>
      <c r="J6" s="105">
        <f t="shared" si="2"/>
        <v>0</v>
      </c>
      <c r="K6" s="17"/>
      <c r="L6" s="49" t="s">
        <v>22</v>
      </c>
      <c r="M6" s="49" t="s">
        <v>27</v>
      </c>
      <c r="N6" s="48"/>
      <c r="P6" s="48"/>
      <c r="Q6" s="49"/>
      <c r="R6" s="49"/>
    </row>
    <row r="7" spans="1:18" ht="21.75" customHeight="1" x14ac:dyDescent="0.2">
      <c r="A7" s="70">
        <f t="shared" si="0"/>
        <v>0</v>
      </c>
      <c r="B7" s="45"/>
      <c r="C7" s="53"/>
      <c r="D7" s="65"/>
      <c r="E7" s="39"/>
      <c r="F7" s="70">
        <f t="shared" si="1"/>
        <v>0</v>
      </c>
      <c r="I7" s="104"/>
      <c r="J7" s="105">
        <f t="shared" si="2"/>
        <v>0</v>
      </c>
      <c r="K7" s="17"/>
      <c r="L7" s="49" t="s">
        <v>35</v>
      </c>
      <c r="M7" s="49" t="s">
        <v>32</v>
      </c>
      <c r="Q7" s="49"/>
    </row>
    <row r="8" spans="1:18" ht="21.75" customHeight="1" x14ac:dyDescent="0.2">
      <c r="A8" s="70">
        <f t="shared" si="0"/>
        <v>0</v>
      </c>
      <c r="B8" s="45"/>
      <c r="C8" s="53"/>
      <c r="D8" s="65"/>
      <c r="E8" s="39"/>
      <c r="F8" s="70">
        <f t="shared" si="1"/>
        <v>0</v>
      </c>
      <c r="I8" s="104"/>
      <c r="J8" s="105">
        <f t="shared" si="2"/>
        <v>0</v>
      </c>
      <c r="K8" s="17"/>
      <c r="L8" s="49" t="s">
        <v>23</v>
      </c>
      <c r="M8" s="49">
        <v>1</v>
      </c>
      <c r="Q8" s="49"/>
    </row>
    <row r="9" spans="1:18" ht="21.75" customHeight="1" x14ac:dyDescent="0.2">
      <c r="A9" s="70">
        <f t="shared" si="0"/>
        <v>0</v>
      </c>
      <c r="B9" s="45"/>
      <c r="C9" s="53"/>
      <c r="D9" s="65"/>
      <c r="E9" s="39"/>
      <c r="F9" s="70">
        <f t="shared" si="1"/>
        <v>0</v>
      </c>
      <c r="I9" s="104"/>
      <c r="J9" s="105">
        <f t="shared" si="2"/>
        <v>0</v>
      </c>
      <c r="K9" s="17"/>
      <c r="L9" s="49" t="s">
        <v>24</v>
      </c>
      <c r="M9" s="49" t="s">
        <v>28</v>
      </c>
      <c r="Q9" s="49"/>
    </row>
    <row r="10" spans="1:18" ht="21.75" customHeight="1" x14ac:dyDescent="0.2">
      <c r="A10" s="70">
        <f t="shared" si="0"/>
        <v>0</v>
      </c>
      <c r="B10" s="45"/>
      <c r="C10" s="53"/>
      <c r="D10" s="65"/>
      <c r="E10" s="39"/>
      <c r="F10" s="70">
        <f t="shared" si="1"/>
        <v>0</v>
      </c>
      <c r="I10" s="104"/>
      <c r="J10" s="105">
        <f t="shared" si="2"/>
        <v>0</v>
      </c>
      <c r="K10" s="17"/>
      <c r="L10" s="49" t="s">
        <v>29</v>
      </c>
      <c r="M10" s="49" t="s">
        <v>30</v>
      </c>
      <c r="Q10" s="49"/>
    </row>
    <row r="11" spans="1:18" ht="21.75" customHeight="1" x14ac:dyDescent="0.2">
      <c r="A11" s="70">
        <f t="shared" si="0"/>
        <v>0</v>
      </c>
      <c r="B11" s="45"/>
      <c r="C11" s="53"/>
      <c r="D11" s="65"/>
      <c r="E11" s="39"/>
      <c r="F11" s="70">
        <f t="shared" si="1"/>
        <v>0</v>
      </c>
      <c r="I11" s="104"/>
      <c r="J11" s="105">
        <f t="shared" si="2"/>
        <v>0</v>
      </c>
      <c r="K11" s="17"/>
      <c r="L11" s="50" t="s">
        <v>33</v>
      </c>
      <c r="Q11" s="49"/>
    </row>
    <row r="12" spans="1:18" ht="21.75" customHeight="1" x14ac:dyDescent="0.2">
      <c r="A12" s="70">
        <f t="shared" si="0"/>
        <v>0</v>
      </c>
      <c r="B12" s="45"/>
      <c r="C12" s="53"/>
      <c r="D12" s="65"/>
      <c r="E12" s="39"/>
      <c r="F12" s="70">
        <f t="shared" si="1"/>
        <v>0</v>
      </c>
      <c r="I12" s="104"/>
      <c r="J12" s="105">
        <f t="shared" si="2"/>
        <v>0</v>
      </c>
      <c r="K12" s="17"/>
      <c r="M12" s="10"/>
      <c r="Q12" s="49"/>
    </row>
    <row r="13" spans="1:18" ht="21.75" customHeight="1" x14ac:dyDescent="0.2">
      <c r="A13" s="70">
        <f t="shared" si="0"/>
        <v>0</v>
      </c>
      <c r="B13" s="45"/>
      <c r="C13" s="53"/>
      <c r="D13" s="65"/>
      <c r="E13" s="39"/>
      <c r="F13" s="70">
        <f t="shared" si="1"/>
        <v>0</v>
      </c>
      <c r="I13" s="104"/>
      <c r="J13" s="105">
        <f t="shared" si="2"/>
        <v>0</v>
      </c>
      <c r="K13" s="17"/>
      <c r="M13" s="10"/>
      <c r="Q13" s="49"/>
    </row>
    <row r="14" spans="1:18" ht="21.75" customHeight="1" x14ac:dyDescent="0.2">
      <c r="A14" s="70">
        <f t="shared" si="0"/>
        <v>0</v>
      </c>
      <c r="B14" s="45"/>
      <c r="C14" s="53"/>
      <c r="D14" s="65"/>
      <c r="E14" s="39"/>
      <c r="F14" s="70">
        <f t="shared" si="1"/>
        <v>0</v>
      </c>
      <c r="I14" s="104"/>
      <c r="J14" s="105">
        <f t="shared" si="2"/>
        <v>0</v>
      </c>
      <c r="K14" s="17"/>
      <c r="Q14" s="49"/>
    </row>
    <row r="15" spans="1:18" ht="21.75" customHeight="1" x14ac:dyDescent="0.2">
      <c r="A15" s="70">
        <f t="shared" si="0"/>
        <v>0</v>
      </c>
      <c r="B15" s="45"/>
      <c r="C15" s="53"/>
      <c r="D15" s="65"/>
      <c r="E15" s="39"/>
      <c r="F15" s="70">
        <f t="shared" si="1"/>
        <v>0</v>
      </c>
      <c r="I15" s="104"/>
      <c r="J15" s="105">
        <f t="shared" si="2"/>
        <v>0</v>
      </c>
      <c r="K15" s="17"/>
      <c r="Q15" s="49"/>
    </row>
    <row r="16" spans="1:18" ht="21.75" customHeight="1" x14ac:dyDescent="0.2">
      <c r="A16" s="70">
        <f t="shared" si="0"/>
        <v>0</v>
      </c>
      <c r="B16" s="45"/>
      <c r="C16" s="53"/>
      <c r="D16" s="65"/>
      <c r="E16" s="39"/>
      <c r="F16" s="70">
        <f t="shared" si="1"/>
        <v>0</v>
      </c>
      <c r="I16" s="104"/>
      <c r="J16" s="105">
        <f t="shared" si="2"/>
        <v>0</v>
      </c>
      <c r="K16" s="17"/>
      <c r="Q16" s="49"/>
    </row>
    <row r="17" spans="1:12" ht="21.75" customHeight="1" x14ac:dyDescent="0.2">
      <c r="A17" s="70">
        <f t="shared" si="0"/>
        <v>0</v>
      </c>
      <c r="B17" s="45"/>
      <c r="C17" s="53"/>
      <c r="D17" s="65"/>
      <c r="E17" s="39"/>
      <c r="F17" s="70">
        <f t="shared" si="1"/>
        <v>0</v>
      </c>
      <c r="I17" s="104"/>
      <c r="J17" s="105">
        <f t="shared" si="2"/>
        <v>0</v>
      </c>
      <c r="K17" s="17"/>
    </row>
    <row r="18" spans="1:12" ht="21.75" customHeight="1" x14ac:dyDescent="0.2">
      <c r="A18" s="71">
        <f t="shared" si="0"/>
        <v>0</v>
      </c>
      <c r="B18" s="45"/>
      <c r="C18" s="53"/>
      <c r="D18" s="65"/>
      <c r="E18" s="39"/>
      <c r="F18" s="71">
        <f t="shared" si="1"/>
        <v>0</v>
      </c>
      <c r="I18" s="104"/>
      <c r="J18" s="105">
        <f t="shared" si="2"/>
        <v>0</v>
      </c>
      <c r="K18" s="17"/>
    </row>
    <row r="19" spans="1:12" ht="21.75" customHeight="1" x14ac:dyDescent="0.2">
      <c r="A19" s="71">
        <f t="shared" si="0"/>
        <v>0</v>
      </c>
      <c r="B19" s="45"/>
      <c r="C19" s="53"/>
      <c r="D19" s="65"/>
      <c r="E19" s="39"/>
      <c r="F19" s="71">
        <f t="shared" si="1"/>
        <v>0</v>
      </c>
      <c r="I19" s="104"/>
      <c r="J19" s="105">
        <f t="shared" si="2"/>
        <v>0</v>
      </c>
    </row>
    <row r="20" spans="1:12" ht="21.75" customHeight="1" x14ac:dyDescent="0.2">
      <c r="A20" s="71">
        <f t="shared" si="0"/>
        <v>0</v>
      </c>
      <c r="B20" s="55"/>
      <c r="C20" s="63"/>
      <c r="D20" s="66"/>
      <c r="E20" s="39"/>
      <c r="F20" s="72">
        <f t="shared" si="1"/>
        <v>0</v>
      </c>
      <c r="I20" s="106"/>
      <c r="J20" s="107">
        <f t="shared" si="2"/>
        <v>0</v>
      </c>
    </row>
    <row r="21" spans="1:12" s="3" customFormat="1" ht="22.5" customHeight="1" x14ac:dyDescent="0.2">
      <c r="A21" s="73" t="s">
        <v>19</v>
      </c>
      <c r="B21" s="74"/>
      <c r="C21" s="74"/>
      <c r="D21" s="75" t="s">
        <v>40</v>
      </c>
      <c r="E21" s="75"/>
      <c r="F21" s="76"/>
      <c r="G21"/>
      <c r="H21"/>
      <c r="L21" s="31"/>
    </row>
    <row r="22" spans="1:12" ht="102.75" customHeight="1" x14ac:dyDescent="0.2">
      <c r="A22" s="151" t="s">
        <v>90</v>
      </c>
      <c r="B22" s="152"/>
      <c r="C22" s="152"/>
      <c r="D22" s="152"/>
      <c r="E22" s="152"/>
      <c r="F22" s="153"/>
    </row>
    <row r="23" spans="1:12" ht="29.25" customHeight="1" x14ac:dyDescent="0.2">
      <c r="A23" s="148"/>
      <c r="B23" s="149"/>
      <c r="C23" s="149"/>
      <c r="D23" s="149"/>
      <c r="E23" s="149"/>
      <c r="F23" s="150"/>
    </row>
    <row r="24" spans="1:12" ht="29.25" customHeight="1" x14ac:dyDescent="0.2">
      <c r="A24" s="148"/>
      <c r="B24" s="149"/>
      <c r="C24" s="149"/>
      <c r="D24" s="149"/>
      <c r="E24" s="149"/>
      <c r="F24" s="150"/>
    </row>
    <row r="25" spans="1:12" ht="29.25" customHeight="1" x14ac:dyDescent="0.2">
      <c r="A25" s="148"/>
      <c r="B25" s="149"/>
      <c r="C25" s="149"/>
      <c r="D25" s="149"/>
      <c r="E25" s="149"/>
      <c r="F25" s="150"/>
    </row>
    <row r="26" spans="1:12" ht="29.25" customHeight="1" x14ac:dyDescent="0.2">
      <c r="A26" s="148"/>
      <c r="B26" s="149"/>
      <c r="C26" s="149"/>
      <c r="D26" s="149"/>
      <c r="E26" s="149"/>
      <c r="F26" s="150"/>
    </row>
    <row r="27" spans="1:12" ht="29.25" customHeight="1" x14ac:dyDescent="0.2">
      <c r="A27" s="148"/>
      <c r="B27" s="149"/>
      <c r="C27" s="149"/>
      <c r="D27" s="149"/>
      <c r="E27" s="149"/>
      <c r="F27" s="150"/>
    </row>
    <row r="28" spans="1:12" s="3" customFormat="1" ht="29.25" customHeight="1" x14ac:dyDescent="0.2">
      <c r="A28" s="148"/>
      <c r="B28" s="149"/>
      <c r="C28" s="149"/>
      <c r="D28" s="149"/>
      <c r="E28" s="149"/>
      <c r="F28" s="150"/>
      <c r="G28"/>
      <c r="H28"/>
    </row>
    <row r="29" spans="1:12" ht="29.25" customHeight="1" x14ac:dyDescent="0.2">
      <c r="A29" s="148"/>
      <c r="B29" s="149"/>
      <c r="C29" s="149"/>
      <c r="D29" s="149"/>
      <c r="E29" s="149"/>
      <c r="F29" s="150"/>
      <c r="I29" s="3"/>
      <c r="J29" s="3"/>
      <c r="K29" s="3"/>
      <c r="L29" s="3"/>
    </row>
    <row r="30" spans="1:12" ht="29.25" customHeight="1" x14ac:dyDescent="0.2">
      <c r="A30" s="148"/>
      <c r="B30" s="149"/>
      <c r="C30" s="149"/>
      <c r="D30" s="149"/>
      <c r="E30" s="149"/>
      <c r="F30" s="150"/>
      <c r="I30" s="3"/>
      <c r="J30" s="3"/>
      <c r="K30" s="3"/>
      <c r="L30" s="3"/>
    </row>
    <row r="31" spans="1:12" ht="29.25" customHeight="1" x14ac:dyDescent="0.2">
      <c r="A31" s="148"/>
      <c r="B31" s="149"/>
      <c r="C31" s="149"/>
      <c r="D31" s="149"/>
      <c r="E31" s="149"/>
      <c r="F31" s="150"/>
      <c r="I31" s="3"/>
      <c r="J31" s="3"/>
      <c r="K31" s="3"/>
      <c r="L31" s="3"/>
    </row>
    <row r="32" spans="1:12" ht="29.25" customHeight="1" x14ac:dyDescent="0.2">
      <c r="A32" s="160"/>
      <c r="B32" s="161"/>
      <c r="C32" s="161"/>
      <c r="D32" s="161"/>
      <c r="E32" s="161"/>
      <c r="F32" s="162"/>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44672</v>
      </c>
      <c r="G1" s="1"/>
      <c r="I1" s="141" t="s">
        <v>5</v>
      </c>
      <c r="J1" s="142"/>
      <c r="M1" s="10"/>
    </row>
    <row r="2" spans="1:18" s="2" customFormat="1" ht="23.25" customHeight="1" x14ac:dyDescent="0.2">
      <c r="A2" s="42">
        <f>Menu!B11</f>
        <v>0</v>
      </c>
      <c r="B2" s="43"/>
      <c r="C2" s="43"/>
      <c r="D2" s="41"/>
      <c r="E2" s="34" t="s">
        <v>21</v>
      </c>
      <c r="F2" s="35">
        <f>SUM(Menu!B19)</f>
        <v>4</v>
      </c>
      <c r="I2" s="36"/>
      <c r="J2" s="24" t="s">
        <v>2</v>
      </c>
      <c r="L2" s="143" t="s">
        <v>25</v>
      </c>
      <c r="M2" s="144"/>
      <c r="N2"/>
      <c r="O2"/>
    </row>
    <row r="3" spans="1:18" s="10" customFormat="1" ht="21" customHeight="1" x14ac:dyDescent="0.2">
      <c r="A3" s="12" t="s">
        <v>1</v>
      </c>
      <c r="B3" s="62" t="s">
        <v>0</v>
      </c>
      <c r="C3" s="13" t="s">
        <v>9</v>
      </c>
      <c r="D3" s="37" t="s">
        <v>8</v>
      </c>
      <c r="E3" s="25" t="s">
        <v>6</v>
      </c>
      <c r="F3" s="9" t="s">
        <v>7</v>
      </c>
      <c r="I3" s="25" t="s">
        <v>11</v>
      </c>
      <c r="J3" s="11" t="s">
        <v>3</v>
      </c>
      <c r="L3" s="144"/>
      <c r="M3" s="144"/>
      <c r="N3"/>
      <c r="O3"/>
    </row>
    <row r="4" spans="1:18" ht="21.75" customHeight="1" x14ac:dyDescent="0.2">
      <c r="A4" s="69" t="e">
        <f t="shared" ref="A4:A20" si="0">ROUND(SUM(J4*$F$2),2)</f>
        <v>#DIV/0!</v>
      </c>
      <c r="B4" s="44"/>
      <c r="C4" s="52"/>
      <c r="D4" s="64"/>
      <c r="E4" s="38"/>
      <c r="F4" s="69" t="e">
        <f t="shared" ref="F4:F20" si="1">SUM(E4*A4)</f>
        <v>#DIV/0!</v>
      </c>
      <c r="I4" s="102"/>
      <c r="J4" s="103" t="e">
        <f t="shared" ref="J4:J20" si="2">I4/$I$2</f>
        <v>#DIV/0!</v>
      </c>
      <c r="K4" s="17"/>
      <c r="L4" s="49" t="s">
        <v>26</v>
      </c>
      <c r="M4" s="49">
        <v>0.25</v>
      </c>
      <c r="N4" s="48"/>
      <c r="P4" s="48"/>
      <c r="Q4" s="49"/>
      <c r="R4" s="49"/>
    </row>
    <row r="5" spans="1:18" ht="21.75" customHeight="1" x14ac:dyDescent="0.2">
      <c r="A5" s="70" t="e">
        <f t="shared" si="0"/>
        <v>#DIV/0!</v>
      </c>
      <c r="B5" s="45"/>
      <c r="C5" s="53"/>
      <c r="D5" s="65"/>
      <c r="E5" s="39"/>
      <c r="F5" s="70" t="e">
        <f t="shared" si="1"/>
        <v>#DIV/0!</v>
      </c>
      <c r="I5" s="104"/>
      <c r="J5" s="105" t="e">
        <f t="shared" si="2"/>
        <v>#DIV/0!</v>
      </c>
      <c r="K5" s="17"/>
      <c r="L5" s="49" t="s">
        <v>34</v>
      </c>
      <c r="M5" s="49">
        <v>1.25</v>
      </c>
      <c r="N5" s="48"/>
      <c r="P5" s="48"/>
      <c r="Q5" s="49"/>
      <c r="R5" s="49"/>
    </row>
    <row r="6" spans="1:18" ht="21.75" customHeight="1" x14ac:dyDescent="0.2">
      <c r="A6" s="70" t="e">
        <f t="shared" si="0"/>
        <v>#DIV/0!</v>
      </c>
      <c r="B6" s="45"/>
      <c r="C6" s="53"/>
      <c r="D6" s="65"/>
      <c r="E6" s="39"/>
      <c r="F6" s="70" t="e">
        <f t="shared" si="1"/>
        <v>#DIV/0!</v>
      </c>
      <c r="I6" s="104"/>
      <c r="J6" s="105" t="e">
        <f t="shared" si="2"/>
        <v>#DIV/0!</v>
      </c>
      <c r="K6" s="17"/>
      <c r="L6" s="49" t="s">
        <v>22</v>
      </c>
      <c r="M6" s="49" t="s">
        <v>27</v>
      </c>
      <c r="N6" s="48"/>
      <c r="P6" s="48"/>
      <c r="Q6" s="49"/>
      <c r="R6" s="49"/>
    </row>
    <row r="7" spans="1:18" ht="21.75" customHeight="1" x14ac:dyDescent="0.2">
      <c r="A7" s="70" t="e">
        <f t="shared" si="0"/>
        <v>#DIV/0!</v>
      </c>
      <c r="B7" s="45"/>
      <c r="C7" s="53"/>
      <c r="D7" s="65"/>
      <c r="E7" s="39"/>
      <c r="F7" s="70" t="e">
        <f t="shared" si="1"/>
        <v>#DIV/0!</v>
      </c>
      <c r="I7" s="104"/>
      <c r="J7" s="105" t="e">
        <f t="shared" si="2"/>
        <v>#DIV/0!</v>
      </c>
      <c r="K7" s="17"/>
      <c r="L7" s="49" t="s">
        <v>35</v>
      </c>
      <c r="M7" s="49" t="s">
        <v>32</v>
      </c>
      <c r="Q7" s="49"/>
    </row>
    <row r="8" spans="1:18" ht="21.75" customHeight="1" x14ac:dyDescent="0.2">
      <c r="A8" s="70" t="e">
        <f t="shared" si="0"/>
        <v>#DIV/0!</v>
      </c>
      <c r="B8" s="45"/>
      <c r="C8" s="53"/>
      <c r="D8" s="65"/>
      <c r="E8" s="39"/>
      <c r="F8" s="70" t="e">
        <f t="shared" si="1"/>
        <v>#DIV/0!</v>
      </c>
      <c r="I8" s="104"/>
      <c r="J8" s="105" t="e">
        <f t="shared" si="2"/>
        <v>#DIV/0!</v>
      </c>
      <c r="K8" s="17"/>
      <c r="L8" s="49" t="s">
        <v>23</v>
      </c>
      <c r="M8" s="49">
        <v>1</v>
      </c>
      <c r="Q8" s="49"/>
    </row>
    <row r="9" spans="1:18" ht="21.75" customHeight="1" x14ac:dyDescent="0.2">
      <c r="A9" s="70" t="e">
        <f t="shared" si="0"/>
        <v>#DIV/0!</v>
      </c>
      <c r="B9" s="45"/>
      <c r="C9" s="53"/>
      <c r="D9" s="65"/>
      <c r="E9" s="39"/>
      <c r="F9" s="70" t="e">
        <f t="shared" si="1"/>
        <v>#DIV/0!</v>
      </c>
      <c r="I9" s="104"/>
      <c r="J9" s="105" t="e">
        <f t="shared" si="2"/>
        <v>#DIV/0!</v>
      </c>
      <c r="K9" s="17"/>
      <c r="L9" s="49" t="s">
        <v>24</v>
      </c>
      <c r="M9" s="49" t="s">
        <v>28</v>
      </c>
      <c r="Q9" s="49"/>
    </row>
    <row r="10" spans="1:18" ht="21.75" customHeight="1" x14ac:dyDescent="0.2">
      <c r="A10" s="70" t="e">
        <f t="shared" si="0"/>
        <v>#DIV/0!</v>
      </c>
      <c r="B10" s="45"/>
      <c r="C10" s="53"/>
      <c r="D10" s="65"/>
      <c r="E10" s="39"/>
      <c r="F10" s="70" t="e">
        <f t="shared" si="1"/>
        <v>#DIV/0!</v>
      </c>
      <c r="I10" s="104"/>
      <c r="J10" s="105" t="e">
        <f t="shared" si="2"/>
        <v>#DIV/0!</v>
      </c>
      <c r="K10" s="17"/>
      <c r="L10" s="49" t="s">
        <v>29</v>
      </c>
      <c r="M10" s="49" t="s">
        <v>30</v>
      </c>
      <c r="Q10" s="49"/>
    </row>
    <row r="11" spans="1:18" ht="21.75" customHeight="1" x14ac:dyDescent="0.2">
      <c r="A11" s="70" t="e">
        <f t="shared" si="0"/>
        <v>#DIV/0!</v>
      </c>
      <c r="B11" s="45"/>
      <c r="C11" s="53"/>
      <c r="D11" s="65"/>
      <c r="E11" s="39"/>
      <c r="F11" s="70" t="e">
        <f t="shared" si="1"/>
        <v>#DIV/0!</v>
      </c>
      <c r="I11" s="104"/>
      <c r="J11" s="105" t="e">
        <f t="shared" si="2"/>
        <v>#DIV/0!</v>
      </c>
      <c r="K11" s="17"/>
      <c r="L11" s="50" t="s">
        <v>33</v>
      </c>
      <c r="Q11" s="49"/>
    </row>
    <row r="12" spans="1:18" ht="21.75" customHeight="1" x14ac:dyDescent="0.2">
      <c r="A12" s="70" t="e">
        <f t="shared" si="0"/>
        <v>#DIV/0!</v>
      </c>
      <c r="B12" s="45"/>
      <c r="C12" s="53"/>
      <c r="D12" s="65"/>
      <c r="E12" s="39"/>
      <c r="F12" s="70" t="e">
        <f t="shared" si="1"/>
        <v>#DIV/0!</v>
      </c>
      <c r="I12" s="104"/>
      <c r="J12" s="105" t="e">
        <f t="shared" si="2"/>
        <v>#DIV/0!</v>
      </c>
      <c r="K12" s="17"/>
      <c r="M12" s="10"/>
      <c r="Q12" s="49"/>
    </row>
    <row r="13" spans="1:18" ht="21.75" customHeight="1" x14ac:dyDescent="0.2">
      <c r="A13" s="70" t="e">
        <f t="shared" si="0"/>
        <v>#DIV/0!</v>
      </c>
      <c r="B13" s="45"/>
      <c r="C13" s="53"/>
      <c r="D13" s="65"/>
      <c r="E13" s="39"/>
      <c r="F13" s="70" t="e">
        <f t="shared" si="1"/>
        <v>#DIV/0!</v>
      </c>
      <c r="I13" s="104"/>
      <c r="J13" s="105" t="e">
        <f t="shared" si="2"/>
        <v>#DIV/0!</v>
      </c>
      <c r="K13" s="17"/>
      <c r="M13" s="10"/>
      <c r="Q13" s="49"/>
    </row>
    <row r="14" spans="1:18" ht="21.75" customHeight="1" x14ac:dyDescent="0.2">
      <c r="A14" s="70" t="e">
        <f t="shared" si="0"/>
        <v>#DIV/0!</v>
      </c>
      <c r="B14" s="45"/>
      <c r="C14" s="53"/>
      <c r="D14" s="65"/>
      <c r="E14" s="39"/>
      <c r="F14" s="70" t="e">
        <f t="shared" si="1"/>
        <v>#DIV/0!</v>
      </c>
      <c r="I14" s="104"/>
      <c r="J14" s="105" t="e">
        <f t="shared" si="2"/>
        <v>#DIV/0!</v>
      </c>
      <c r="K14" s="17"/>
      <c r="Q14" s="49"/>
    </row>
    <row r="15" spans="1:18" ht="21.75" customHeight="1" x14ac:dyDescent="0.2">
      <c r="A15" s="70" t="e">
        <f t="shared" si="0"/>
        <v>#DIV/0!</v>
      </c>
      <c r="B15" s="45"/>
      <c r="C15" s="53"/>
      <c r="D15" s="65"/>
      <c r="E15" s="39"/>
      <c r="F15" s="70" t="e">
        <f t="shared" si="1"/>
        <v>#DIV/0!</v>
      </c>
      <c r="I15" s="104"/>
      <c r="J15" s="105" t="e">
        <f t="shared" si="2"/>
        <v>#DIV/0!</v>
      </c>
      <c r="K15" s="17"/>
      <c r="Q15" s="49"/>
    </row>
    <row r="16" spans="1:18" ht="21.75" customHeight="1" x14ac:dyDescent="0.2">
      <c r="A16" s="70" t="e">
        <f t="shared" si="0"/>
        <v>#DIV/0!</v>
      </c>
      <c r="B16" s="45"/>
      <c r="C16" s="53"/>
      <c r="D16" s="65"/>
      <c r="E16" s="39"/>
      <c r="F16" s="70" t="e">
        <f t="shared" si="1"/>
        <v>#DIV/0!</v>
      </c>
      <c r="I16" s="104"/>
      <c r="J16" s="105" t="e">
        <f t="shared" si="2"/>
        <v>#DIV/0!</v>
      </c>
      <c r="K16" s="17"/>
      <c r="Q16" s="49"/>
    </row>
    <row r="17" spans="1:12" ht="21.75" customHeight="1" x14ac:dyDescent="0.2">
      <c r="A17" s="70" t="e">
        <f t="shared" si="0"/>
        <v>#DIV/0!</v>
      </c>
      <c r="B17" s="45"/>
      <c r="C17" s="53"/>
      <c r="D17" s="65"/>
      <c r="E17" s="39"/>
      <c r="F17" s="70" t="e">
        <f t="shared" si="1"/>
        <v>#DIV/0!</v>
      </c>
      <c r="I17" s="104"/>
      <c r="J17" s="105" t="e">
        <f t="shared" si="2"/>
        <v>#DIV/0!</v>
      </c>
      <c r="K17" s="17"/>
    </row>
    <row r="18" spans="1:12" ht="21.75" customHeight="1" x14ac:dyDescent="0.2">
      <c r="A18" s="71" t="e">
        <f t="shared" si="0"/>
        <v>#DIV/0!</v>
      </c>
      <c r="B18" s="45"/>
      <c r="C18" s="53"/>
      <c r="D18" s="65"/>
      <c r="E18" s="39"/>
      <c r="F18" s="71" t="e">
        <f t="shared" si="1"/>
        <v>#DIV/0!</v>
      </c>
      <c r="I18" s="104"/>
      <c r="J18" s="105" t="e">
        <f t="shared" si="2"/>
        <v>#DIV/0!</v>
      </c>
      <c r="K18" s="17"/>
    </row>
    <row r="19" spans="1:12" ht="21.75" customHeight="1" x14ac:dyDescent="0.2">
      <c r="A19" s="71" t="e">
        <f t="shared" si="0"/>
        <v>#DIV/0!</v>
      </c>
      <c r="B19" s="45"/>
      <c r="C19" s="53"/>
      <c r="D19" s="65"/>
      <c r="E19" s="39"/>
      <c r="F19" s="71" t="e">
        <f t="shared" si="1"/>
        <v>#DIV/0!</v>
      </c>
      <c r="I19" s="104"/>
      <c r="J19" s="105" t="e">
        <f t="shared" si="2"/>
        <v>#DIV/0!</v>
      </c>
    </row>
    <row r="20" spans="1:12" ht="21.75" customHeight="1" x14ac:dyDescent="0.2">
      <c r="A20" s="71" t="e">
        <f t="shared" si="0"/>
        <v>#DIV/0!</v>
      </c>
      <c r="B20" s="55"/>
      <c r="C20" s="63"/>
      <c r="D20" s="66"/>
      <c r="E20" s="39"/>
      <c r="F20" s="72" t="e">
        <f t="shared" si="1"/>
        <v>#DIV/0!</v>
      </c>
      <c r="I20" s="106"/>
      <c r="J20" s="107" t="e">
        <f t="shared" si="2"/>
        <v>#DIV/0!</v>
      </c>
    </row>
    <row r="21" spans="1:12" s="3" customFormat="1" ht="22.5" customHeight="1" x14ac:dyDescent="0.2">
      <c r="A21" s="73" t="s">
        <v>19</v>
      </c>
      <c r="B21" s="74"/>
      <c r="C21" s="74"/>
      <c r="D21" s="75" t="s">
        <v>40</v>
      </c>
      <c r="E21" s="75"/>
      <c r="F21" s="76"/>
      <c r="G21"/>
      <c r="H21"/>
      <c r="L21" s="31"/>
    </row>
    <row r="22" spans="1:12" ht="31.5" customHeight="1" x14ac:dyDescent="0.2">
      <c r="A22" s="151"/>
      <c r="B22" s="152"/>
      <c r="C22" s="152"/>
      <c r="D22" s="152"/>
      <c r="E22" s="152"/>
      <c r="F22" s="153"/>
    </row>
    <row r="23" spans="1:12" ht="29.25" customHeight="1" x14ac:dyDescent="0.2">
      <c r="A23" s="148"/>
      <c r="B23" s="149"/>
      <c r="C23" s="149"/>
      <c r="D23" s="149"/>
      <c r="E23" s="149"/>
      <c r="F23" s="150"/>
    </row>
    <row r="24" spans="1:12" ht="29.25" customHeight="1" x14ac:dyDescent="0.2">
      <c r="A24" s="148"/>
      <c r="B24" s="149"/>
      <c r="C24" s="149"/>
      <c r="D24" s="149"/>
      <c r="E24" s="149"/>
      <c r="F24" s="150"/>
    </row>
    <row r="25" spans="1:12" ht="29.25" customHeight="1" x14ac:dyDescent="0.2">
      <c r="A25" s="148"/>
      <c r="B25" s="149"/>
      <c r="C25" s="149"/>
      <c r="D25" s="149"/>
      <c r="E25" s="149"/>
      <c r="F25" s="150"/>
    </row>
    <row r="26" spans="1:12" ht="29.25" customHeight="1" x14ac:dyDescent="0.2">
      <c r="A26" s="148"/>
      <c r="B26" s="149"/>
      <c r="C26" s="149"/>
      <c r="D26" s="149"/>
      <c r="E26" s="149"/>
      <c r="F26" s="150"/>
    </row>
    <row r="27" spans="1:12" ht="29.25" customHeight="1" x14ac:dyDescent="0.2">
      <c r="A27" s="148"/>
      <c r="B27" s="149"/>
      <c r="C27" s="149"/>
      <c r="D27" s="149"/>
      <c r="E27" s="149"/>
      <c r="F27" s="150"/>
    </row>
    <row r="28" spans="1:12" s="3" customFormat="1" ht="29.25" customHeight="1" x14ac:dyDescent="0.2">
      <c r="A28" s="148"/>
      <c r="B28" s="149"/>
      <c r="C28" s="149"/>
      <c r="D28" s="149"/>
      <c r="E28" s="149"/>
      <c r="F28" s="150"/>
      <c r="G28"/>
      <c r="H28"/>
    </row>
    <row r="29" spans="1:12" ht="29.25" customHeight="1" x14ac:dyDescent="0.2">
      <c r="A29" s="148"/>
      <c r="B29" s="149"/>
      <c r="C29" s="149"/>
      <c r="D29" s="149"/>
      <c r="E29" s="149"/>
      <c r="F29" s="150"/>
      <c r="I29" s="3"/>
      <c r="J29" s="3"/>
      <c r="K29" s="3"/>
      <c r="L29" s="3"/>
    </row>
    <row r="30" spans="1:12" ht="29.25" customHeight="1" x14ac:dyDescent="0.2">
      <c r="A30" s="148"/>
      <c r="B30" s="149"/>
      <c r="C30" s="149"/>
      <c r="D30" s="149"/>
      <c r="E30" s="149"/>
      <c r="F30" s="150"/>
      <c r="I30" s="3"/>
      <c r="J30" s="3"/>
      <c r="K30" s="3"/>
      <c r="L30" s="3"/>
    </row>
    <row r="31" spans="1:12" ht="29.25" customHeight="1" x14ac:dyDescent="0.2">
      <c r="A31" s="148"/>
      <c r="B31" s="149"/>
      <c r="C31" s="149"/>
      <c r="D31" s="149"/>
      <c r="E31" s="149"/>
      <c r="F31" s="150"/>
      <c r="I31" s="3"/>
      <c r="J31" s="3"/>
      <c r="K31" s="3"/>
      <c r="L31" s="3"/>
    </row>
    <row r="32" spans="1:12" ht="29.25" customHeight="1" x14ac:dyDescent="0.2">
      <c r="A32" s="160"/>
      <c r="B32" s="161"/>
      <c r="C32" s="161"/>
      <c r="D32" s="161"/>
      <c r="E32" s="161"/>
      <c r="F32" s="162"/>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R29"/>
  <sheetViews>
    <sheetView showZeros="0" zoomScaleNormal="100" workbookViewId="0">
      <selection activeCell="I22" sqref="I2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35">
      <c r="A1" s="54"/>
      <c r="B1" s="8"/>
      <c r="C1" s="135" t="str">
        <f>Menu!B1</f>
        <v>Panama</v>
      </c>
      <c r="D1" s="8"/>
      <c r="E1" s="32" t="s">
        <v>20</v>
      </c>
      <c r="F1" s="33">
        <f>SUM(Menu!B3)</f>
        <v>44672</v>
      </c>
      <c r="G1" s="1"/>
      <c r="I1" s="141" t="s">
        <v>5</v>
      </c>
      <c r="J1" s="142"/>
      <c r="M1" s="10"/>
    </row>
    <row r="2" spans="1:18" s="2" customFormat="1" ht="23.25" customHeight="1" x14ac:dyDescent="0.2">
      <c r="A2" s="42" t="str">
        <f>Menu!B13</f>
        <v>Bienmesabe</v>
      </c>
      <c r="B2" s="43"/>
      <c r="C2" s="43"/>
      <c r="D2" s="41"/>
      <c r="E2" s="34" t="s">
        <v>21</v>
      </c>
      <c r="F2" s="35">
        <f>SUM(Menu!B19)</f>
        <v>4</v>
      </c>
      <c r="I2" s="36">
        <v>4</v>
      </c>
      <c r="J2" s="24" t="s">
        <v>2</v>
      </c>
      <c r="L2" s="143" t="s">
        <v>25</v>
      </c>
      <c r="M2" s="144"/>
      <c r="N2"/>
      <c r="O2"/>
    </row>
    <row r="3" spans="1:18" s="10" customFormat="1" ht="21" customHeight="1" x14ac:dyDescent="0.2">
      <c r="A3" s="12" t="s">
        <v>1</v>
      </c>
      <c r="B3" s="62" t="s">
        <v>0</v>
      </c>
      <c r="C3" s="13" t="s">
        <v>10</v>
      </c>
      <c r="D3" s="37" t="s">
        <v>8</v>
      </c>
      <c r="E3" s="25" t="s">
        <v>6</v>
      </c>
      <c r="F3" s="9" t="s">
        <v>7</v>
      </c>
      <c r="I3" s="25" t="s">
        <v>11</v>
      </c>
      <c r="J3" s="11" t="s">
        <v>3</v>
      </c>
      <c r="L3" s="144"/>
      <c r="M3" s="144"/>
      <c r="N3"/>
      <c r="O3"/>
    </row>
    <row r="4" spans="1:18" ht="21.75" customHeight="1" x14ac:dyDescent="0.2">
      <c r="A4" s="70">
        <f t="shared" ref="A4:A20" si="0">ROUND(SUM(J4*$F$2),2)</f>
        <v>0.2</v>
      </c>
      <c r="B4" s="44" t="s">
        <v>26</v>
      </c>
      <c r="C4" s="52" t="s">
        <v>103</v>
      </c>
      <c r="D4" s="64"/>
      <c r="E4" s="38"/>
      <c r="F4" s="69">
        <f>SUM(E4*A4)</f>
        <v>0</v>
      </c>
      <c r="I4" s="102">
        <v>0.2</v>
      </c>
      <c r="J4" s="103">
        <f t="shared" ref="J4:J20" si="1">I4/$I$2</f>
        <v>0.05</v>
      </c>
      <c r="K4" s="17"/>
      <c r="L4" s="49" t="s">
        <v>26</v>
      </c>
      <c r="M4" s="49">
        <v>0.25</v>
      </c>
      <c r="N4" s="48"/>
      <c r="P4" s="48"/>
      <c r="Q4" s="49"/>
      <c r="R4" s="49"/>
    </row>
    <row r="5" spans="1:18" ht="21.75" customHeight="1" x14ac:dyDescent="0.2">
      <c r="A5" s="70">
        <f t="shared" si="0"/>
        <v>0.18</v>
      </c>
      <c r="B5" s="45" t="s">
        <v>26</v>
      </c>
      <c r="C5" s="53" t="s">
        <v>44</v>
      </c>
      <c r="D5" s="65"/>
      <c r="E5" s="39"/>
      <c r="F5" s="70">
        <f t="shared" ref="F5:F20" si="2">SUM(E5*A5)</f>
        <v>0</v>
      </c>
      <c r="I5" s="104">
        <v>0.17499999999999999</v>
      </c>
      <c r="J5" s="105">
        <f t="shared" si="1"/>
        <v>4.3749999999999997E-2</v>
      </c>
      <c r="K5" s="17"/>
      <c r="L5" s="49" t="s">
        <v>34</v>
      </c>
      <c r="M5" s="49">
        <v>1.25</v>
      </c>
      <c r="N5" s="48"/>
      <c r="P5" s="48"/>
      <c r="Q5" s="49"/>
      <c r="R5" s="49"/>
    </row>
    <row r="6" spans="1:18" ht="27" customHeight="1" x14ac:dyDescent="0.2">
      <c r="A6" s="70">
        <f t="shared" si="0"/>
        <v>1</v>
      </c>
      <c r="B6" s="45" t="s">
        <v>24</v>
      </c>
      <c r="C6" s="53" t="s">
        <v>68</v>
      </c>
      <c r="D6" s="65" t="s">
        <v>104</v>
      </c>
      <c r="E6" s="39"/>
      <c r="F6" s="70">
        <f t="shared" si="2"/>
        <v>0</v>
      </c>
      <c r="I6" s="104">
        <v>1</v>
      </c>
      <c r="J6" s="105">
        <f t="shared" si="1"/>
        <v>0.25</v>
      </c>
      <c r="K6" s="17"/>
      <c r="L6" s="49" t="s">
        <v>22</v>
      </c>
      <c r="M6" s="49" t="s">
        <v>27</v>
      </c>
      <c r="N6" s="48"/>
      <c r="P6" s="48"/>
      <c r="Q6" s="49"/>
      <c r="R6" s="49"/>
    </row>
    <row r="7" spans="1:18" ht="21.75" customHeight="1" x14ac:dyDescent="0.2">
      <c r="A7" s="70">
        <f t="shared" si="0"/>
        <v>1</v>
      </c>
      <c r="B7" s="45" t="s">
        <v>105</v>
      </c>
      <c r="C7" s="53" t="s">
        <v>46</v>
      </c>
      <c r="D7" s="65" t="s">
        <v>106</v>
      </c>
      <c r="E7" s="39"/>
      <c r="F7" s="70">
        <f t="shared" si="2"/>
        <v>0</v>
      </c>
      <c r="I7" s="104">
        <v>1</v>
      </c>
      <c r="J7" s="105">
        <f t="shared" si="1"/>
        <v>0.25</v>
      </c>
      <c r="K7" s="17"/>
      <c r="L7" s="49" t="s">
        <v>31</v>
      </c>
      <c r="M7" s="49" t="s">
        <v>32</v>
      </c>
      <c r="Q7" s="49"/>
    </row>
    <row r="8" spans="1:18" ht="21.75" customHeight="1" x14ac:dyDescent="0.2">
      <c r="A8" s="70">
        <f t="shared" si="0"/>
        <v>3</v>
      </c>
      <c r="B8" s="45" t="s">
        <v>24</v>
      </c>
      <c r="C8" s="53" t="s">
        <v>107</v>
      </c>
      <c r="D8" s="65" t="s">
        <v>108</v>
      </c>
      <c r="E8" s="39"/>
      <c r="F8" s="70">
        <f t="shared" si="2"/>
        <v>0</v>
      </c>
      <c r="I8" s="104">
        <v>3</v>
      </c>
      <c r="J8" s="105">
        <f t="shared" si="1"/>
        <v>0.75</v>
      </c>
      <c r="K8" s="17"/>
      <c r="L8" s="49" t="s">
        <v>23</v>
      </c>
      <c r="M8" s="49">
        <v>1</v>
      </c>
      <c r="Q8" s="49"/>
    </row>
    <row r="9" spans="1:18" ht="21.75" customHeight="1" x14ac:dyDescent="0.2">
      <c r="A9" s="70">
        <f t="shared" si="0"/>
        <v>4</v>
      </c>
      <c r="B9" s="45" t="s">
        <v>113</v>
      </c>
      <c r="C9" s="53" t="s">
        <v>112</v>
      </c>
      <c r="D9" s="65"/>
      <c r="E9" s="39"/>
      <c r="F9" s="70">
        <f t="shared" si="2"/>
        <v>0</v>
      </c>
      <c r="I9" s="104">
        <v>4</v>
      </c>
      <c r="J9" s="105">
        <f t="shared" si="1"/>
        <v>1</v>
      </c>
      <c r="K9" s="17"/>
      <c r="L9" s="49" t="s">
        <v>24</v>
      </c>
      <c r="M9" s="49" t="s">
        <v>28</v>
      </c>
      <c r="Q9" s="49"/>
    </row>
    <row r="10" spans="1:18" ht="21.75" customHeight="1" x14ac:dyDescent="0.2">
      <c r="A10" s="70">
        <f t="shared" si="0"/>
        <v>0</v>
      </c>
      <c r="B10" s="45"/>
      <c r="C10" s="53"/>
      <c r="D10" s="65"/>
      <c r="E10" s="39"/>
      <c r="F10" s="70">
        <f t="shared" si="2"/>
        <v>0</v>
      </c>
      <c r="I10" s="104"/>
      <c r="J10" s="105">
        <f t="shared" si="1"/>
        <v>0</v>
      </c>
      <c r="K10" s="17"/>
      <c r="L10" s="49" t="s">
        <v>29</v>
      </c>
      <c r="M10" s="49" t="s">
        <v>30</v>
      </c>
      <c r="Q10" s="49"/>
    </row>
    <row r="11" spans="1:18" ht="21.75" customHeight="1" x14ac:dyDescent="0.2">
      <c r="A11" s="70">
        <f t="shared" si="0"/>
        <v>0</v>
      </c>
      <c r="B11" s="45"/>
      <c r="C11" s="53"/>
      <c r="D11" s="65"/>
      <c r="E11" s="39"/>
      <c r="F11" s="70">
        <f t="shared" si="2"/>
        <v>0</v>
      </c>
      <c r="I11" s="104"/>
      <c r="J11" s="105">
        <f t="shared" si="1"/>
        <v>0</v>
      </c>
      <c r="K11" s="17"/>
      <c r="L11" s="50" t="s">
        <v>33</v>
      </c>
      <c r="Q11" s="49"/>
    </row>
    <row r="12" spans="1:18" ht="21.75" customHeight="1" x14ac:dyDescent="0.2">
      <c r="A12" s="70">
        <f t="shared" si="0"/>
        <v>0</v>
      </c>
      <c r="B12" s="45"/>
      <c r="C12" s="53"/>
      <c r="D12" s="65"/>
      <c r="E12" s="39"/>
      <c r="F12" s="70">
        <f t="shared" si="2"/>
        <v>0</v>
      </c>
      <c r="I12" s="104"/>
      <c r="J12" s="105">
        <f t="shared" si="1"/>
        <v>0</v>
      </c>
      <c r="K12" s="17"/>
      <c r="M12" s="10"/>
      <c r="Q12" s="49"/>
    </row>
    <row r="13" spans="1:18" ht="21.75" customHeight="1" x14ac:dyDescent="0.2">
      <c r="A13" s="70">
        <f t="shared" si="0"/>
        <v>0</v>
      </c>
      <c r="B13" s="45"/>
      <c r="C13" s="53"/>
      <c r="D13" s="65"/>
      <c r="E13" s="39"/>
      <c r="F13" s="70">
        <f t="shared" si="2"/>
        <v>0</v>
      </c>
      <c r="I13" s="104"/>
      <c r="J13" s="105">
        <f t="shared" si="1"/>
        <v>0</v>
      </c>
      <c r="K13" s="17"/>
      <c r="M13" s="10"/>
      <c r="Q13" s="49"/>
    </row>
    <row r="14" spans="1:18" ht="21.75" customHeight="1" x14ac:dyDescent="0.2">
      <c r="A14" s="70">
        <f t="shared" si="0"/>
        <v>0</v>
      </c>
      <c r="B14" s="45"/>
      <c r="C14" s="53"/>
      <c r="D14" s="65"/>
      <c r="E14" s="39"/>
      <c r="F14" s="70">
        <f t="shared" si="2"/>
        <v>0</v>
      </c>
      <c r="I14" s="104"/>
      <c r="J14" s="105">
        <f t="shared" si="1"/>
        <v>0</v>
      </c>
      <c r="K14" s="17"/>
      <c r="L14"/>
      <c r="Q14" s="49"/>
    </row>
    <row r="15" spans="1:18" ht="21.75" customHeight="1" x14ac:dyDescent="0.2">
      <c r="A15" s="70">
        <f t="shared" si="0"/>
        <v>0</v>
      </c>
      <c r="B15" s="45"/>
      <c r="C15" s="53"/>
      <c r="D15" s="65"/>
      <c r="E15" s="39"/>
      <c r="F15" s="70">
        <f t="shared" si="2"/>
        <v>0</v>
      </c>
      <c r="I15" s="104"/>
      <c r="J15" s="105">
        <f t="shared" si="1"/>
        <v>0</v>
      </c>
      <c r="K15" s="17"/>
      <c r="Q15" s="49"/>
    </row>
    <row r="16" spans="1:18" ht="21.75" customHeight="1" x14ac:dyDescent="0.2">
      <c r="A16" s="70">
        <f t="shared" si="0"/>
        <v>0</v>
      </c>
      <c r="B16" s="45"/>
      <c r="C16" s="53"/>
      <c r="D16" s="65"/>
      <c r="E16" s="39"/>
      <c r="F16" s="70">
        <f t="shared" si="2"/>
        <v>0</v>
      </c>
      <c r="I16" s="104"/>
      <c r="J16" s="105">
        <f t="shared" si="1"/>
        <v>0</v>
      </c>
      <c r="K16" s="17"/>
      <c r="Q16" s="49"/>
    </row>
    <row r="17" spans="1:12" ht="21.75" customHeight="1" x14ac:dyDescent="0.2">
      <c r="A17" s="70">
        <f t="shared" si="0"/>
        <v>0</v>
      </c>
      <c r="B17" s="45"/>
      <c r="C17" s="53"/>
      <c r="D17" s="65"/>
      <c r="E17" s="39"/>
      <c r="F17" s="70">
        <f t="shared" si="2"/>
        <v>0</v>
      </c>
      <c r="I17" s="104"/>
      <c r="J17" s="105">
        <f t="shared" si="1"/>
        <v>0</v>
      </c>
      <c r="K17" s="17"/>
    </row>
    <row r="18" spans="1:12" ht="21.75" customHeight="1" x14ac:dyDescent="0.2">
      <c r="A18" s="71">
        <f t="shared" si="0"/>
        <v>0</v>
      </c>
      <c r="B18" s="45"/>
      <c r="C18" s="53"/>
      <c r="D18" s="65"/>
      <c r="E18" s="39"/>
      <c r="F18" s="71">
        <f t="shared" si="2"/>
        <v>0</v>
      </c>
      <c r="I18" s="104"/>
      <c r="J18" s="105">
        <f t="shared" si="1"/>
        <v>0</v>
      </c>
      <c r="K18" s="17"/>
    </row>
    <row r="19" spans="1:12" ht="21.75" customHeight="1" x14ac:dyDescent="0.2">
      <c r="A19" s="71">
        <f t="shared" si="0"/>
        <v>0</v>
      </c>
      <c r="B19" s="45"/>
      <c r="C19" s="53"/>
      <c r="D19" s="65"/>
      <c r="E19" s="39"/>
      <c r="F19" s="71">
        <f t="shared" si="2"/>
        <v>0</v>
      </c>
      <c r="I19" s="104"/>
      <c r="J19" s="105">
        <f t="shared" si="1"/>
        <v>0</v>
      </c>
    </row>
    <row r="20" spans="1:12" ht="21.75" customHeight="1" x14ac:dyDescent="0.2">
      <c r="A20" s="71">
        <f t="shared" si="0"/>
        <v>0</v>
      </c>
      <c r="B20" s="55"/>
      <c r="C20" s="63"/>
      <c r="D20" s="66"/>
      <c r="E20" s="39"/>
      <c r="F20" s="72">
        <f t="shared" si="2"/>
        <v>0</v>
      </c>
      <c r="I20" s="106"/>
      <c r="J20" s="107">
        <f t="shared" si="1"/>
        <v>0</v>
      </c>
    </row>
    <row r="21" spans="1:12" s="3" customFormat="1" ht="22.5" customHeight="1" x14ac:dyDescent="0.2">
      <c r="A21" s="73" t="s">
        <v>19</v>
      </c>
      <c r="B21" s="74"/>
      <c r="C21" s="74"/>
      <c r="D21" s="75" t="s">
        <v>40</v>
      </c>
      <c r="E21" s="75"/>
      <c r="F21" s="76"/>
      <c r="G21"/>
      <c r="H21"/>
      <c r="L21" s="31"/>
    </row>
    <row r="22" spans="1:12" ht="152.25" customHeight="1" x14ac:dyDescent="0.2">
      <c r="A22" s="151" t="s">
        <v>111</v>
      </c>
      <c r="B22" s="152"/>
      <c r="C22" s="152"/>
      <c r="D22" s="152"/>
      <c r="E22" s="152"/>
      <c r="F22" s="153"/>
    </row>
    <row r="23" spans="1:12" x14ac:dyDescent="0.2">
      <c r="E23"/>
      <c r="I23"/>
      <c r="J23" s="3"/>
    </row>
    <row r="24" spans="1:12" x14ac:dyDescent="0.2">
      <c r="E24"/>
      <c r="I24"/>
    </row>
    <row r="25" spans="1:12" x14ac:dyDescent="0.2">
      <c r="E25"/>
      <c r="I25"/>
    </row>
    <row r="26" spans="1:12" x14ac:dyDescent="0.2">
      <c r="E26"/>
      <c r="I26"/>
    </row>
    <row r="28" spans="1:12" ht="14.25" x14ac:dyDescent="0.2">
      <c r="E28"/>
      <c r="I28"/>
      <c r="L28" s="51"/>
    </row>
    <row r="29" spans="1:12" ht="14.25" x14ac:dyDescent="0.2">
      <c r="E29"/>
      <c r="I29"/>
      <c r="L29" s="51"/>
    </row>
  </sheetData>
  <mergeCells count="3">
    <mergeCell ref="I1:J1"/>
    <mergeCell ref="L2:M3"/>
    <mergeCell ref="A22:F22"/>
  </mergeCells>
  <phoneticPr fontId="0" type="noConversion"/>
  <pageMargins left="0.63" right="0.3" top="0.39370078740157483" bottom="0.43307086614173229" header="0.23622047244094491" footer="0.19685039370078741"/>
  <pageSetup paperSize="9" orientation="portrait" horizontalDpi="4294967293" copies="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R29"/>
  <sheetViews>
    <sheetView showZeros="0" zoomScaleNormal="100" workbookViewId="0">
      <selection activeCell="M16" sqref="M1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44672</v>
      </c>
      <c r="G1" s="1"/>
      <c r="I1" s="141" t="s">
        <v>5</v>
      </c>
      <c r="J1" s="142"/>
      <c r="M1" s="10"/>
    </row>
    <row r="2" spans="1:18" s="2" customFormat="1" ht="23.25" customHeight="1" x14ac:dyDescent="0.2">
      <c r="A2" s="42">
        <f>Menu!B15</f>
        <v>0</v>
      </c>
      <c r="B2" s="43"/>
      <c r="C2" s="43"/>
      <c r="D2" s="41"/>
      <c r="E2" s="34" t="s">
        <v>21</v>
      </c>
      <c r="F2" s="35">
        <f>SUM(Menu!B19)</f>
        <v>4</v>
      </c>
      <c r="I2" s="36"/>
      <c r="J2" s="24" t="s">
        <v>2</v>
      </c>
      <c r="L2" s="143" t="s">
        <v>25</v>
      </c>
      <c r="M2" s="144"/>
      <c r="N2"/>
      <c r="O2"/>
    </row>
    <row r="3" spans="1:18" s="10" customFormat="1" ht="21" customHeight="1" x14ac:dyDescent="0.2">
      <c r="A3" s="12" t="s">
        <v>1</v>
      </c>
      <c r="B3" s="62" t="s">
        <v>0</v>
      </c>
      <c r="C3" s="13" t="s">
        <v>10</v>
      </c>
      <c r="D3" s="37" t="s">
        <v>8</v>
      </c>
      <c r="E3" s="25" t="s">
        <v>6</v>
      </c>
      <c r="F3" s="9" t="s">
        <v>7</v>
      </c>
      <c r="I3" s="25" t="s">
        <v>11</v>
      </c>
      <c r="J3" s="11" t="s">
        <v>3</v>
      </c>
      <c r="L3" s="144"/>
      <c r="M3" s="144"/>
      <c r="N3"/>
      <c r="O3"/>
    </row>
    <row r="4" spans="1:18" ht="21.75" customHeight="1" x14ac:dyDescent="0.2">
      <c r="A4" s="69" t="e">
        <f>ROUND(SUM(J4*$F$2),2)</f>
        <v>#DIV/0!</v>
      </c>
      <c r="B4" s="44"/>
      <c r="C4" s="52"/>
      <c r="D4" s="64"/>
      <c r="E4" s="38"/>
      <c r="F4" s="69" t="e">
        <f>SUM(E4*A4)</f>
        <v>#DIV/0!</v>
      </c>
      <c r="I4" s="102"/>
      <c r="J4" s="103" t="e">
        <f t="shared" ref="J4:J20" si="0">I4/$I$2</f>
        <v>#DIV/0!</v>
      </c>
      <c r="K4" s="17"/>
      <c r="L4" s="49" t="s">
        <v>26</v>
      </c>
      <c r="M4" s="49">
        <v>0.25</v>
      </c>
      <c r="N4" s="48"/>
      <c r="P4" s="48"/>
      <c r="Q4" s="49"/>
      <c r="R4" s="49"/>
    </row>
    <row r="5" spans="1:18" ht="21.75" customHeight="1" x14ac:dyDescent="0.2">
      <c r="A5" s="70" t="e">
        <f>ROUND(SUM(J5*$F$2),2)</f>
        <v>#DIV/0!</v>
      </c>
      <c r="B5" s="45"/>
      <c r="C5" s="53"/>
      <c r="D5" s="65"/>
      <c r="E5" s="39"/>
      <c r="F5" s="70" t="e">
        <f t="shared" ref="F5:F20" si="1">SUM(E5*A5)</f>
        <v>#DIV/0!</v>
      </c>
      <c r="I5" s="104"/>
      <c r="J5" s="105" t="e">
        <f t="shared" si="0"/>
        <v>#DIV/0!</v>
      </c>
      <c r="K5" s="17"/>
      <c r="L5" s="49" t="s">
        <v>34</v>
      </c>
      <c r="M5" s="49">
        <v>1.25</v>
      </c>
      <c r="N5" s="48"/>
      <c r="P5" s="48"/>
      <c r="Q5" s="49"/>
      <c r="R5" s="49"/>
    </row>
    <row r="6" spans="1:18" ht="21.75" customHeight="1" x14ac:dyDescent="0.2">
      <c r="A6" s="70" t="e">
        <f t="shared" ref="A6:A20" si="2">ROUND(SUM(J6*$F$2),2)</f>
        <v>#DIV/0!</v>
      </c>
      <c r="B6" s="45"/>
      <c r="C6" s="53"/>
      <c r="D6" s="65"/>
      <c r="E6" s="39"/>
      <c r="F6" s="70" t="e">
        <f t="shared" si="1"/>
        <v>#DIV/0!</v>
      </c>
      <c r="I6" s="104"/>
      <c r="J6" s="105" t="e">
        <f t="shared" si="0"/>
        <v>#DIV/0!</v>
      </c>
      <c r="K6" s="17"/>
      <c r="L6" s="49" t="s">
        <v>22</v>
      </c>
      <c r="M6" s="49" t="s">
        <v>27</v>
      </c>
      <c r="N6" s="48"/>
      <c r="P6" s="48"/>
      <c r="Q6" s="49"/>
      <c r="R6" s="49"/>
    </row>
    <row r="7" spans="1:18" ht="21.75" customHeight="1" x14ac:dyDescent="0.2">
      <c r="A7" s="70" t="e">
        <f t="shared" si="2"/>
        <v>#DIV/0!</v>
      </c>
      <c r="B7" s="45"/>
      <c r="C7" s="53"/>
      <c r="D7" s="65"/>
      <c r="E7" s="39"/>
      <c r="F7" s="70" t="e">
        <f t="shared" si="1"/>
        <v>#DIV/0!</v>
      </c>
      <c r="I7" s="104"/>
      <c r="J7" s="105" t="e">
        <f t="shared" si="0"/>
        <v>#DIV/0!</v>
      </c>
      <c r="K7" s="17"/>
      <c r="L7" s="49" t="s">
        <v>31</v>
      </c>
      <c r="M7" s="49" t="s">
        <v>32</v>
      </c>
      <c r="Q7" s="49"/>
    </row>
    <row r="8" spans="1:18" ht="21.75" customHeight="1" x14ac:dyDescent="0.2">
      <c r="A8" s="70" t="e">
        <f t="shared" si="2"/>
        <v>#DIV/0!</v>
      </c>
      <c r="B8" s="45"/>
      <c r="C8" s="53"/>
      <c r="D8" s="65"/>
      <c r="E8" s="39"/>
      <c r="F8" s="70" t="e">
        <f t="shared" si="1"/>
        <v>#DIV/0!</v>
      </c>
      <c r="I8" s="104"/>
      <c r="J8" s="105" t="e">
        <f t="shared" si="0"/>
        <v>#DIV/0!</v>
      </c>
      <c r="K8" s="17"/>
      <c r="L8" s="49" t="s">
        <v>23</v>
      </c>
      <c r="M8" s="49">
        <v>1</v>
      </c>
      <c r="Q8" s="49"/>
    </row>
    <row r="9" spans="1:18" ht="21.75" customHeight="1" x14ac:dyDescent="0.2">
      <c r="A9" s="70" t="e">
        <f t="shared" si="2"/>
        <v>#DIV/0!</v>
      </c>
      <c r="B9" s="45"/>
      <c r="C9" s="53"/>
      <c r="D9" s="65"/>
      <c r="E9" s="39"/>
      <c r="F9" s="70" t="e">
        <f t="shared" si="1"/>
        <v>#DIV/0!</v>
      </c>
      <c r="I9" s="104"/>
      <c r="J9" s="105" t="e">
        <f t="shared" si="0"/>
        <v>#DIV/0!</v>
      </c>
      <c r="K9" s="17"/>
      <c r="L9" s="49" t="s">
        <v>24</v>
      </c>
      <c r="M9" s="49" t="s">
        <v>28</v>
      </c>
      <c r="Q9" s="49"/>
    </row>
    <row r="10" spans="1:18" ht="21.75" customHeight="1" x14ac:dyDescent="0.2">
      <c r="A10" s="70" t="e">
        <f t="shared" si="2"/>
        <v>#DIV/0!</v>
      </c>
      <c r="B10" s="45"/>
      <c r="C10" s="53"/>
      <c r="D10" s="65"/>
      <c r="E10" s="39"/>
      <c r="F10" s="70" t="e">
        <f t="shared" si="1"/>
        <v>#DIV/0!</v>
      </c>
      <c r="I10" s="104"/>
      <c r="J10" s="105" t="e">
        <f t="shared" si="0"/>
        <v>#DIV/0!</v>
      </c>
      <c r="K10" s="17"/>
      <c r="L10" s="49" t="s">
        <v>29</v>
      </c>
      <c r="M10" s="49" t="s">
        <v>30</v>
      </c>
      <c r="Q10" s="49"/>
    </row>
    <row r="11" spans="1:18" ht="21.75" customHeight="1" x14ac:dyDescent="0.2">
      <c r="A11" s="70" t="e">
        <f t="shared" si="2"/>
        <v>#DIV/0!</v>
      </c>
      <c r="B11" s="45"/>
      <c r="C11" s="53"/>
      <c r="D11" s="65"/>
      <c r="E11" s="39"/>
      <c r="F11" s="70" t="e">
        <f t="shared" si="1"/>
        <v>#DIV/0!</v>
      </c>
      <c r="I11" s="104"/>
      <c r="J11" s="105" t="e">
        <f t="shared" si="0"/>
        <v>#DIV/0!</v>
      </c>
      <c r="K11" s="17"/>
      <c r="L11" s="50" t="s">
        <v>33</v>
      </c>
      <c r="Q11" s="49"/>
    </row>
    <row r="12" spans="1:18" ht="21.75" customHeight="1" x14ac:dyDescent="0.2">
      <c r="A12" s="70" t="e">
        <f t="shared" si="2"/>
        <v>#DIV/0!</v>
      </c>
      <c r="B12" s="45"/>
      <c r="C12" s="53"/>
      <c r="D12" s="65"/>
      <c r="E12" s="39"/>
      <c r="F12" s="70" t="e">
        <f t="shared" si="1"/>
        <v>#DIV/0!</v>
      </c>
      <c r="I12" s="104"/>
      <c r="J12" s="105" t="e">
        <f t="shared" si="0"/>
        <v>#DIV/0!</v>
      </c>
      <c r="K12" s="17"/>
      <c r="M12" s="10"/>
      <c r="Q12" s="49"/>
    </row>
    <row r="13" spans="1:18" ht="21.75" customHeight="1" x14ac:dyDescent="0.2">
      <c r="A13" s="70" t="e">
        <f t="shared" si="2"/>
        <v>#DIV/0!</v>
      </c>
      <c r="B13" s="45"/>
      <c r="C13" s="53"/>
      <c r="E13" s="39"/>
      <c r="F13" s="70" t="e">
        <f t="shared" si="1"/>
        <v>#DIV/0!</v>
      </c>
      <c r="I13" s="104"/>
      <c r="J13" s="105" t="e">
        <f t="shared" si="0"/>
        <v>#DIV/0!</v>
      </c>
      <c r="K13" s="17"/>
      <c r="M13" s="10"/>
      <c r="Q13" s="49"/>
    </row>
    <row r="14" spans="1:18" ht="21.75" customHeight="1" x14ac:dyDescent="0.2">
      <c r="A14" s="70" t="e">
        <f t="shared" si="2"/>
        <v>#DIV/0!</v>
      </c>
      <c r="B14" s="45"/>
      <c r="C14" s="53"/>
      <c r="D14" s="65"/>
      <c r="E14" s="39"/>
      <c r="F14" s="70" t="e">
        <f t="shared" si="1"/>
        <v>#DIV/0!</v>
      </c>
      <c r="I14" s="104"/>
      <c r="J14" s="105" t="e">
        <f t="shared" si="0"/>
        <v>#DIV/0!</v>
      </c>
      <c r="K14" s="17"/>
      <c r="Q14" s="49"/>
    </row>
    <row r="15" spans="1:18" ht="21.75" customHeight="1" x14ac:dyDescent="0.2">
      <c r="A15" s="70" t="e">
        <f t="shared" si="2"/>
        <v>#DIV/0!</v>
      </c>
      <c r="B15" s="45"/>
      <c r="C15" s="53"/>
      <c r="D15" s="65"/>
      <c r="E15" s="39"/>
      <c r="F15" s="70" t="e">
        <f t="shared" si="1"/>
        <v>#DIV/0!</v>
      </c>
      <c r="I15" s="104"/>
      <c r="J15" s="105" t="e">
        <f t="shared" si="0"/>
        <v>#DIV/0!</v>
      </c>
      <c r="K15" s="17"/>
      <c r="Q15" s="49"/>
    </row>
    <row r="16" spans="1:18" ht="21.75" customHeight="1" x14ac:dyDescent="0.2">
      <c r="A16" s="70" t="e">
        <f t="shared" si="2"/>
        <v>#DIV/0!</v>
      </c>
      <c r="B16" s="45"/>
      <c r="C16" s="53"/>
      <c r="D16" s="65"/>
      <c r="E16" s="39"/>
      <c r="F16" s="70" t="e">
        <f t="shared" si="1"/>
        <v>#DIV/0!</v>
      </c>
      <c r="I16" s="104"/>
      <c r="J16" s="105" t="e">
        <f t="shared" si="0"/>
        <v>#DIV/0!</v>
      </c>
      <c r="K16" s="17"/>
      <c r="Q16" s="49"/>
    </row>
    <row r="17" spans="1:12" ht="21.75" customHeight="1" x14ac:dyDescent="0.2">
      <c r="A17" s="70" t="e">
        <f t="shared" si="2"/>
        <v>#DIV/0!</v>
      </c>
      <c r="B17" s="45"/>
      <c r="C17" s="53"/>
      <c r="D17" s="65"/>
      <c r="E17" s="39"/>
      <c r="F17" s="70" t="e">
        <f t="shared" si="1"/>
        <v>#DIV/0!</v>
      </c>
      <c r="I17" s="104"/>
      <c r="J17" s="105" t="e">
        <f t="shared" si="0"/>
        <v>#DIV/0!</v>
      </c>
      <c r="K17" s="17"/>
    </row>
    <row r="18" spans="1:12" ht="21.75" customHeight="1" x14ac:dyDescent="0.2">
      <c r="A18" s="71" t="e">
        <f t="shared" si="2"/>
        <v>#DIV/0!</v>
      </c>
      <c r="B18" s="45"/>
      <c r="C18" s="53"/>
      <c r="D18" s="65"/>
      <c r="E18" s="39"/>
      <c r="F18" s="71" t="e">
        <f t="shared" si="1"/>
        <v>#DIV/0!</v>
      </c>
      <c r="I18" s="104"/>
      <c r="J18" s="105" t="e">
        <f t="shared" si="0"/>
        <v>#DIV/0!</v>
      </c>
      <c r="K18" s="17"/>
    </row>
    <row r="19" spans="1:12" ht="21.75" customHeight="1" x14ac:dyDescent="0.2">
      <c r="A19" s="71" t="e">
        <f t="shared" si="2"/>
        <v>#DIV/0!</v>
      </c>
      <c r="B19" s="45"/>
      <c r="C19" s="53"/>
      <c r="D19" s="65"/>
      <c r="E19" s="39"/>
      <c r="F19" s="71" t="e">
        <f t="shared" si="1"/>
        <v>#DIV/0!</v>
      </c>
      <c r="I19" s="104"/>
      <c r="J19" s="105" t="e">
        <f t="shared" si="0"/>
        <v>#DIV/0!</v>
      </c>
    </row>
    <row r="20" spans="1:12" ht="21.75" customHeight="1" x14ac:dyDescent="0.2">
      <c r="A20" s="71" t="e">
        <f t="shared" si="2"/>
        <v>#DIV/0!</v>
      </c>
      <c r="B20" s="55"/>
      <c r="C20" s="63"/>
      <c r="D20" s="66"/>
      <c r="E20" s="39"/>
      <c r="F20" s="72" t="e">
        <f t="shared" si="1"/>
        <v>#DIV/0!</v>
      </c>
      <c r="I20" s="106"/>
      <c r="J20" s="107" t="e">
        <f t="shared" si="0"/>
        <v>#DIV/0!</v>
      </c>
    </row>
    <row r="21" spans="1:12" s="3" customFormat="1" ht="22.5" customHeight="1" x14ac:dyDescent="0.2">
      <c r="A21" s="73" t="s">
        <v>19</v>
      </c>
      <c r="B21" s="74"/>
      <c r="C21" s="74"/>
      <c r="D21" s="75" t="s">
        <v>40</v>
      </c>
      <c r="E21" s="75"/>
      <c r="F21" s="76"/>
      <c r="G21"/>
      <c r="H21"/>
      <c r="L21" s="31"/>
    </row>
    <row r="22" spans="1:12" ht="72" customHeight="1" x14ac:dyDescent="0.2">
      <c r="A22" s="151"/>
      <c r="B22" s="152"/>
      <c r="C22" s="152"/>
      <c r="D22" s="152"/>
      <c r="E22" s="152"/>
      <c r="F22" s="153"/>
    </row>
    <row r="23" spans="1:12" x14ac:dyDescent="0.2">
      <c r="E23"/>
      <c r="I23"/>
      <c r="J23" s="3"/>
    </row>
    <row r="24" spans="1:12" x14ac:dyDescent="0.2">
      <c r="E24"/>
      <c r="I24"/>
    </row>
    <row r="25" spans="1:12" x14ac:dyDescent="0.2">
      <c r="E25"/>
      <c r="I25"/>
    </row>
    <row r="26" spans="1:12" x14ac:dyDescent="0.2">
      <c r="E26"/>
      <c r="I26"/>
    </row>
    <row r="28" spans="1:12" ht="14.25" x14ac:dyDescent="0.2">
      <c r="E28"/>
      <c r="I28"/>
      <c r="L28" s="51"/>
    </row>
    <row r="29" spans="1:12" ht="14.25" x14ac:dyDescent="0.2">
      <c r="E29"/>
      <c r="I29"/>
      <c r="L29" s="51"/>
    </row>
  </sheetData>
  <mergeCells count="3">
    <mergeCell ref="I1:J1"/>
    <mergeCell ref="L2:M3"/>
    <mergeCell ref="A22:F22"/>
  </mergeCells>
  <pageMargins left="0.63" right="0.3" top="0.39370078740157483" bottom="0.43307086614173229" header="0.23622047244094491" footer="0.19685039370078741"/>
  <pageSetup paperSize="9" scale="92" orientation="portrait" copies="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pageSetUpPr fitToPage="1"/>
  </sheetPr>
  <dimension ref="A1:L113"/>
  <sheetViews>
    <sheetView showZeros="0" topLeftCell="A45" zoomScaleNormal="100" zoomScaleSheetLayoutView="100" workbookViewId="0">
      <selection activeCell="E83" sqref="A1:E83"/>
    </sheetView>
  </sheetViews>
  <sheetFormatPr baseColWidth="10" defaultColWidth="9.140625" defaultRowHeight="11.25" customHeight="1" x14ac:dyDescent="0.2"/>
  <cols>
    <col min="1" max="1" width="8.28515625" style="17" customWidth="1"/>
    <col min="2" max="2" width="8.7109375" style="17" customWidth="1"/>
    <col min="3" max="3" width="50.140625" style="22" customWidth="1"/>
    <col min="4" max="4" width="23.42578125" style="22" customWidth="1"/>
    <col min="5" max="5" width="6.42578125" style="23" customWidth="1"/>
    <col min="6" max="8" width="5.42578125" style="17" customWidth="1"/>
    <col min="9" max="16384" width="9.140625" style="17"/>
  </cols>
  <sheetData>
    <row r="1" spans="1:12" ht="16.5" customHeight="1" x14ac:dyDescent="0.2">
      <c r="A1" s="67" t="s">
        <v>39</v>
      </c>
      <c r="B1" s="30"/>
      <c r="C1" s="28" t="s">
        <v>15</v>
      </c>
      <c r="D1" s="77">
        <f>Dessert!F1</f>
        <v>44672</v>
      </c>
      <c r="E1" s="21" t="s">
        <v>4</v>
      </c>
    </row>
    <row r="2" spans="1:12" ht="16.5" customHeight="1" x14ac:dyDescent="0.2">
      <c r="A2" s="18" t="s">
        <v>1</v>
      </c>
      <c r="B2" s="19" t="s">
        <v>0</v>
      </c>
      <c r="C2" s="20" t="s">
        <v>16</v>
      </c>
      <c r="D2" s="17"/>
      <c r="E2" s="17"/>
    </row>
    <row r="3" spans="1:12" s="83" customFormat="1" ht="14.25" customHeight="1" x14ac:dyDescent="0.2">
      <c r="A3" s="78" t="str">
        <f>'Vorspeise 1'!A2</f>
        <v>Ceviche con Cassava</v>
      </c>
      <c r="B3" s="79"/>
      <c r="C3" s="80"/>
      <c r="D3" s="81" t="s">
        <v>8</v>
      </c>
      <c r="E3" s="82"/>
      <c r="G3" s="84"/>
      <c r="H3" s="85"/>
      <c r="I3" s="85"/>
      <c r="J3" s="85"/>
      <c r="K3" s="85"/>
      <c r="L3" s="85"/>
    </row>
    <row r="4" spans="1:12" s="83" customFormat="1" ht="14.25" customHeight="1" x14ac:dyDescent="0.2">
      <c r="A4" s="123">
        <f>SUM('Vorspeise 1'!A4)</f>
        <v>0.2</v>
      </c>
      <c r="B4" s="86" t="str">
        <f>'Vorspeise 1'!B4</f>
        <v>Kg</v>
      </c>
      <c r="C4" s="87" t="str">
        <f>'Vorspeise 1'!C4</f>
        <v>weisser, grätenloser Fisch</v>
      </c>
      <c r="D4" s="88" t="str">
        <f>'Vorspeise 1'!D4</f>
        <v>Seezunge, Barsch, Zander</v>
      </c>
      <c r="E4" s="89"/>
      <c r="G4" s="85"/>
      <c r="H4" s="85"/>
      <c r="I4" s="85"/>
      <c r="J4" s="85"/>
      <c r="K4" s="85"/>
      <c r="L4" s="85"/>
    </row>
    <row r="5" spans="1:12" s="83" customFormat="1" ht="14.25" customHeight="1" x14ac:dyDescent="0.2">
      <c r="A5" s="124">
        <f>SUM('Vorspeise 1'!A5)</f>
        <v>0.5</v>
      </c>
      <c r="B5" s="91" t="str">
        <f>'Vorspeise 1'!B5</f>
        <v>Stk</v>
      </c>
      <c r="C5" s="92" t="str">
        <f>'Vorspeise 1'!C5</f>
        <v>Zwiebel</v>
      </c>
      <c r="D5" s="88" t="str">
        <f>'Vorspeise 1'!D5</f>
        <v>fein gehackt</v>
      </c>
      <c r="E5" s="93"/>
      <c r="G5" s="85"/>
      <c r="H5" s="85"/>
      <c r="I5" s="85"/>
      <c r="J5" s="85"/>
      <c r="K5" s="85"/>
      <c r="L5" s="85"/>
    </row>
    <row r="6" spans="1:12" s="83" customFormat="1" ht="14.25" customHeight="1" x14ac:dyDescent="0.2">
      <c r="A6" s="124">
        <f>SUM('Vorspeise 1'!A6)</f>
        <v>2</v>
      </c>
      <c r="B6" s="91" t="str">
        <f>'Vorspeise 1'!B6</f>
        <v>Stk.</v>
      </c>
      <c r="C6" s="92" t="str">
        <f>'Vorspeise 1'!C6</f>
        <v>Zitrone</v>
      </c>
      <c r="D6" s="88" t="str">
        <f>'Vorspeise 1'!D6</f>
        <v>nur Saft</v>
      </c>
      <c r="E6" s="93"/>
      <c r="G6" s="85"/>
      <c r="H6" s="85"/>
      <c r="I6" s="85"/>
      <c r="J6" s="85"/>
      <c r="K6" s="85"/>
      <c r="L6" s="85"/>
    </row>
    <row r="7" spans="1:12" s="83" customFormat="1" ht="14.25" customHeight="1" x14ac:dyDescent="0.2">
      <c r="A7" s="124">
        <f>SUM('Vorspeise 1'!A7)</f>
        <v>0.1</v>
      </c>
      <c r="B7" s="91" t="str">
        <f>'Vorspeise 1'!B7</f>
        <v>Kg</v>
      </c>
      <c r="C7" s="92" t="str">
        <f>'Vorspeise 1'!C7</f>
        <v>Sellerie</v>
      </c>
      <c r="D7" s="88" t="str">
        <f>'Vorspeise 1'!D7</f>
        <v>fein gehackt</v>
      </c>
      <c r="E7" s="93"/>
      <c r="G7" s="85"/>
      <c r="H7" s="85"/>
      <c r="I7" s="85"/>
      <c r="J7" s="85"/>
      <c r="K7" s="85"/>
      <c r="L7" s="85"/>
    </row>
    <row r="8" spans="1:12" s="83" customFormat="1" ht="14.25" customHeight="1" x14ac:dyDescent="0.2">
      <c r="A8" s="124">
        <f>SUM('Vorspeise 1'!A8)</f>
        <v>0.04</v>
      </c>
      <c r="B8" s="91" t="str">
        <f>'Vorspeise 1'!B8</f>
        <v>Kg</v>
      </c>
      <c r="C8" s="92" t="str">
        <f>'Vorspeise 1'!C8</f>
        <v>Koriander</v>
      </c>
      <c r="D8" s="88" t="str">
        <f>'Vorspeise 1'!D8</f>
        <v>frisch, fein gehackt</v>
      </c>
      <c r="E8" s="93"/>
      <c r="G8" s="85"/>
      <c r="H8" s="85"/>
      <c r="I8" s="85"/>
      <c r="J8" s="85"/>
      <c r="K8" s="85"/>
      <c r="L8" s="85"/>
    </row>
    <row r="9" spans="1:12" s="83" customFormat="1" ht="14.25" customHeight="1" x14ac:dyDescent="0.2">
      <c r="A9" s="124">
        <f>SUM('Vorspeise 1'!A9)</f>
        <v>0.25</v>
      </c>
      <c r="B9" s="91" t="str">
        <f>'Vorspeise 1'!B9</f>
        <v>TL</v>
      </c>
      <c r="C9" s="92" t="str">
        <f>'Vorspeise 1'!C9</f>
        <v>Pfeffer</v>
      </c>
      <c r="D9" s="88" t="str">
        <f>'Vorspeise 1'!D9</f>
        <v>weiss, fein gemahlen</v>
      </c>
      <c r="E9" s="93"/>
      <c r="G9" s="85"/>
      <c r="H9" s="85"/>
      <c r="I9" s="85"/>
      <c r="J9" s="85"/>
      <c r="K9" s="85"/>
      <c r="L9" s="85"/>
    </row>
    <row r="10" spans="1:12" s="83" customFormat="1" ht="14.25" customHeight="1" x14ac:dyDescent="0.2">
      <c r="A10" s="124">
        <f>SUM('Vorspeise 1'!A10)</f>
        <v>0</v>
      </c>
      <c r="B10" s="91">
        <f>'Vorspeise 1'!B10</f>
        <v>0</v>
      </c>
      <c r="C10" s="92" t="str">
        <f>'Vorspeise 1'!C10</f>
        <v>Salz</v>
      </c>
      <c r="D10" s="88" t="str">
        <f>'Vorspeise 1'!D10</f>
        <v>nach Belieben</v>
      </c>
      <c r="E10" s="93"/>
      <c r="G10" s="85"/>
      <c r="H10" s="85"/>
      <c r="I10" s="85"/>
      <c r="J10" s="85"/>
      <c r="K10" s="85"/>
      <c r="L10" s="85"/>
    </row>
    <row r="11" spans="1:12" s="83" customFormat="1" ht="14.25" customHeight="1" x14ac:dyDescent="0.2">
      <c r="A11" s="124">
        <f>SUM('Vorspeise 1'!A11)</f>
        <v>0</v>
      </c>
      <c r="B11" s="91">
        <f>'Vorspeise 1'!B11</f>
        <v>0</v>
      </c>
      <c r="C11" s="92">
        <f>'Vorspeise 1'!C11</f>
        <v>0</v>
      </c>
      <c r="D11" s="88">
        <f>'Vorspeise 1'!D11</f>
        <v>0</v>
      </c>
      <c r="E11" s="93"/>
      <c r="G11" s="85"/>
      <c r="H11" s="85"/>
      <c r="I11" s="85"/>
      <c r="J11" s="85"/>
      <c r="K11" s="85"/>
      <c r="L11" s="85"/>
    </row>
    <row r="12" spans="1:12" s="83" customFormat="1" ht="14.25" customHeight="1" x14ac:dyDescent="0.2">
      <c r="A12" s="124">
        <f>SUM('Vorspeise 1'!A12)</f>
        <v>0</v>
      </c>
      <c r="B12" s="91">
        <f>'Vorspeise 1'!B12</f>
        <v>0</v>
      </c>
      <c r="C12" s="137" t="str">
        <f>'Vorspeise 1'!C12</f>
        <v>Cassava</v>
      </c>
      <c r="D12" s="88">
        <f>'Vorspeise 1'!D12</f>
        <v>0</v>
      </c>
      <c r="E12" s="93"/>
      <c r="G12" s="85"/>
      <c r="H12" s="85"/>
      <c r="I12" s="85"/>
      <c r="J12" s="85"/>
      <c r="K12" s="85"/>
      <c r="L12" s="85"/>
    </row>
    <row r="13" spans="1:12" s="83" customFormat="1" ht="14.25" customHeight="1" x14ac:dyDescent="0.2">
      <c r="A13" s="124">
        <f>SUM('Vorspeise 1'!A13)</f>
        <v>0.4</v>
      </c>
      <c r="B13" s="91" t="str">
        <f>'Vorspeise 1'!B13</f>
        <v>Kg</v>
      </c>
      <c r="C13" s="92" t="str">
        <f>'Vorspeise 1'!C13</f>
        <v xml:space="preserve">Cassavawurzel </v>
      </c>
      <c r="D13" s="88" t="str">
        <f>'Vorspeise 1'!D13</f>
        <v>Maniok</v>
      </c>
      <c r="E13" s="93"/>
      <c r="G13" s="85"/>
      <c r="H13" s="85"/>
      <c r="I13" s="85"/>
      <c r="J13" s="85"/>
      <c r="K13" s="85"/>
      <c r="L13" s="85"/>
    </row>
    <row r="14" spans="1:12" s="83" customFormat="1" ht="14.25" customHeight="1" x14ac:dyDescent="0.2">
      <c r="A14" s="124">
        <f>SUM('Vorspeise 1'!A14)</f>
        <v>0</v>
      </c>
      <c r="B14" s="91">
        <f>'Vorspeise 1'!B14</f>
        <v>0</v>
      </c>
      <c r="C14" s="92" t="str">
        <f>'Vorspeise 1'!C14</f>
        <v>Frittieröl</v>
      </c>
      <c r="D14" s="88">
        <f>'Vorspeise 1'!D14</f>
        <v>0</v>
      </c>
      <c r="E14" s="93"/>
      <c r="G14" s="85"/>
      <c r="H14" s="85"/>
      <c r="I14" s="85"/>
      <c r="J14" s="85"/>
      <c r="K14" s="85"/>
      <c r="L14" s="85"/>
    </row>
    <row r="15" spans="1:12" s="83" customFormat="1" ht="14.25" customHeight="1" x14ac:dyDescent="0.2">
      <c r="A15" s="124">
        <f>SUM('Vorspeise 1'!A15)</f>
        <v>0</v>
      </c>
      <c r="B15" s="91">
        <f>'Vorspeise 1'!B15</f>
        <v>0</v>
      </c>
      <c r="C15" s="92" t="str">
        <f>'Vorspeise 1'!C15</f>
        <v>Salz</v>
      </c>
      <c r="D15" s="88" t="str">
        <f>'Vorspeise 1'!D15</f>
        <v>nach Belieben</v>
      </c>
      <c r="E15" s="93"/>
      <c r="G15" s="85"/>
      <c r="H15" s="85"/>
      <c r="I15" s="85"/>
      <c r="J15" s="85"/>
      <c r="K15" s="85"/>
      <c r="L15" s="85"/>
    </row>
    <row r="16" spans="1:12" s="83" customFormat="1" ht="14.25" customHeight="1" x14ac:dyDescent="0.2">
      <c r="A16" s="124">
        <f>SUM('Vorspeise 1'!A16)</f>
        <v>1</v>
      </c>
      <c r="B16" s="91" t="str">
        <f>'Vorspeise 1'!B16</f>
        <v>Paar</v>
      </c>
      <c r="C16" s="92" t="str">
        <f>'Vorspeise 1'!C16</f>
        <v>Einmalhandschuhe</v>
      </c>
      <c r="D16" s="88">
        <f>'Vorspeise 1'!D16</f>
        <v>0</v>
      </c>
      <c r="E16" s="93"/>
      <c r="G16" s="85"/>
      <c r="H16" s="85"/>
      <c r="I16" s="85"/>
      <c r="J16" s="85"/>
      <c r="K16" s="85"/>
      <c r="L16" s="85"/>
    </row>
    <row r="17" spans="1:12" s="83" customFormat="1" ht="14.25" customHeight="1" x14ac:dyDescent="0.2">
      <c r="A17" s="124">
        <f>SUM('Vorspeise 1'!A17)</f>
        <v>0</v>
      </c>
      <c r="B17" s="91">
        <f>'Vorspeise 1'!B17</f>
        <v>0</v>
      </c>
      <c r="C17" s="92">
        <f>'Vorspeise 1'!C17</f>
        <v>0</v>
      </c>
      <c r="D17" s="88">
        <f>'Vorspeise 1'!D17</f>
        <v>0</v>
      </c>
      <c r="E17" s="93"/>
      <c r="G17" s="85"/>
      <c r="H17" s="85"/>
      <c r="I17" s="85"/>
      <c r="J17" s="85"/>
      <c r="K17" s="85"/>
      <c r="L17" s="85"/>
    </row>
    <row r="18" spans="1:12" s="83" customFormat="1" ht="14.25" customHeight="1" x14ac:dyDescent="0.2">
      <c r="A18" s="124">
        <f>SUM('Vorspeise 1'!A20)</f>
        <v>0</v>
      </c>
      <c r="B18" s="94">
        <f>'Vorspeise 1'!B20</f>
        <v>0</v>
      </c>
      <c r="C18" s="92">
        <f>'Vorspeise 1'!C20</f>
        <v>0</v>
      </c>
      <c r="D18" s="88">
        <f>'Vorspeise 1'!D20</f>
        <v>0</v>
      </c>
      <c r="E18" s="95"/>
      <c r="G18" s="85"/>
      <c r="H18" s="85"/>
      <c r="I18" s="85"/>
      <c r="J18" s="85"/>
      <c r="K18" s="85"/>
      <c r="L18" s="85"/>
    </row>
    <row r="19" spans="1:12" s="83" customFormat="1" ht="14.25" customHeight="1" x14ac:dyDescent="0.2">
      <c r="A19" s="78" t="str">
        <f>'Vorspeise 2'!A2</f>
        <v>Patacones con Guacamole</v>
      </c>
      <c r="B19" s="79"/>
      <c r="C19" s="80"/>
      <c r="D19" s="81" t="s">
        <v>8</v>
      </c>
      <c r="E19" s="82"/>
    </row>
    <row r="20" spans="1:12" s="83" customFormat="1" ht="14.25" customHeight="1" x14ac:dyDescent="0.2">
      <c r="A20" s="123">
        <f>SUM('Vorspeise 2'!A4)</f>
        <v>2</v>
      </c>
      <c r="B20" s="119" t="str">
        <f>'Vorspeise 2'!B4</f>
        <v>Stk</v>
      </c>
      <c r="C20" s="120" t="str">
        <f>'Vorspeise 2'!C4</f>
        <v>grüne Kochbananen</v>
      </c>
      <c r="D20" s="121">
        <f>'Vorspeise 2'!D4</f>
        <v>0</v>
      </c>
      <c r="E20" s="118"/>
      <c r="F20" s="122"/>
      <c r="G20" s="85"/>
      <c r="H20" s="85"/>
      <c r="I20" s="85"/>
      <c r="J20" s="85"/>
      <c r="K20" s="85"/>
      <c r="L20" s="85"/>
    </row>
    <row r="21" spans="1:12" s="83" customFormat="1" ht="14.25" customHeight="1" x14ac:dyDescent="0.2">
      <c r="A21" s="123">
        <f>SUM('Vorspeise 2'!A5)</f>
        <v>0</v>
      </c>
      <c r="B21" s="119">
        <f>'Vorspeise 2'!B5</f>
        <v>0</v>
      </c>
      <c r="C21" s="120" t="str">
        <f>'Vorspeise 2'!C5</f>
        <v>Frittieröl</v>
      </c>
      <c r="D21" s="121">
        <f>'Vorspeise 2'!D5</f>
        <v>0</v>
      </c>
      <c r="E21" s="118"/>
      <c r="F21" s="122"/>
      <c r="G21" s="85"/>
      <c r="H21" s="85"/>
      <c r="I21" s="85"/>
      <c r="J21" s="85"/>
      <c r="K21" s="85"/>
      <c r="L21" s="85"/>
    </row>
    <row r="22" spans="1:12" s="83" customFormat="1" ht="14.25" customHeight="1" x14ac:dyDescent="0.2">
      <c r="A22" s="123">
        <f>SUM('Vorspeise 2'!A6)</f>
        <v>0</v>
      </c>
      <c r="B22" s="119">
        <f>'Vorspeise 2'!B6</f>
        <v>0</v>
      </c>
      <c r="C22" s="120" t="str">
        <f>'Vorspeise 2'!C6</f>
        <v>Salz</v>
      </c>
      <c r="D22" s="121" t="str">
        <f>'Vorspeise 2'!D6</f>
        <v>nach Belieben</v>
      </c>
      <c r="E22" s="118"/>
      <c r="F22" s="122"/>
      <c r="G22" s="85"/>
      <c r="H22" s="85"/>
      <c r="I22" s="85"/>
      <c r="J22" s="85"/>
      <c r="K22" s="85"/>
      <c r="L22" s="85"/>
    </row>
    <row r="23" spans="1:12" s="83" customFormat="1" ht="14.25" customHeight="1" x14ac:dyDescent="0.2">
      <c r="A23" s="123">
        <f>SUM('Vorspeise 2'!A7)</f>
        <v>0</v>
      </c>
      <c r="B23" s="119">
        <f>'Vorspeise 2'!B7</f>
        <v>0</v>
      </c>
      <c r="C23" s="120">
        <f>'Vorspeise 2'!C7</f>
        <v>0</v>
      </c>
      <c r="D23" s="121">
        <f>'Vorspeise 2'!D7</f>
        <v>0</v>
      </c>
      <c r="E23" s="118"/>
      <c r="F23" s="122"/>
      <c r="G23" s="85"/>
      <c r="H23" s="85"/>
      <c r="I23" s="85"/>
      <c r="J23" s="85"/>
      <c r="K23" s="85"/>
      <c r="L23" s="85"/>
    </row>
    <row r="24" spans="1:12" s="83" customFormat="1" ht="14.25" customHeight="1" x14ac:dyDescent="0.2">
      <c r="A24" s="123">
        <f>SUM('Vorspeise 2'!A8)</f>
        <v>0</v>
      </c>
      <c r="B24" s="119">
        <f>'Vorspeise 2'!B8</f>
        <v>0</v>
      </c>
      <c r="C24" s="139" t="str">
        <f>'Vorspeise 2'!C8</f>
        <v>Guacamole</v>
      </c>
      <c r="D24" s="121">
        <f>'Vorspeise 2'!D8</f>
        <v>0</v>
      </c>
      <c r="E24" s="118"/>
      <c r="F24" s="122"/>
      <c r="G24" s="85"/>
      <c r="H24" s="85"/>
      <c r="I24" s="85"/>
      <c r="J24" s="85"/>
      <c r="K24" s="85"/>
      <c r="L24" s="85"/>
    </row>
    <row r="25" spans="1:12" s="83" customFormat="1" ht="14.25" customHeight="1" x14ac:dyDescent="0.2">
      <c r="A25" s="123">
        <f>SUM('Vorspeise 2'!A9)</f>
        <v>1</v>
      </c>
      <c r="B25" s="119" t="str">
        <f>'Vorspeise 2'!B9</f>
        <v>Stk</v>
      </c>
      <c r="C25" s="120" t="str">
        <f>'Vorspeise 2'!C9</f>
        <v>reife Tomaten</v>
      </c>
      <c r="D25" s="121">
        <f>'Vorspeise 2'!D9</f>
        <v>0</v>
      </c>
      <c r="E25" s="118"/>
      <c r="F25" s="122"/>
      <c r="G25" s="85"/>
      <c r="H25" s="85"/>
      <c r="I25" s="85"/>
      <c r="J25" s="85"/>
      <c r="K25" s="85"/>
      <c r="L25" s="85"/>
    </row>
    <row r="26" spans="1:12" s="83" customFormat="1" ht="14.25" customHeight="1" x14ac:dyDescent="0.2">
      <c r="A26" s="123">
        <f>SUM('Vorspeise 2'!A10)</f>
        <v>2</v>
      </c>
      <c r="B26" s="119" t="str">
        <f>'Vorspeise 2'!B10</f>
        <v>Stk</v>
      </c>
      <c r="C26" s="120" t="str">
        <f>'Vorspeise 2'!C10</f>
        <v>Avocado</v>
      </c>
      <c r="D26" s="121">
        <f>'Vorspeise 2'!D10</f>
        <v>0</v>
      </c>
      <c r="E26" s="118"/>
      <c r="F26" s="122"/>
      <c r="G26" s="85"/>
      <c r="H26" s="85"/>
      <c r="I26" s="85"/>
      <c r="J26" s="85"/>
      <c r="K26" s="85"/>
      <c r="L26" s="85"/>
    </row>
    <row r="27" spans="1:12" s="83" customFormat="1" ht="14.25" customHeight="1" x14ac:dyDescent="0.2">
      <c r="A27" s="123">
        <f>SUM('Vorspeise 2'!A11)</f>
        <v>3</v>
      </c>
      <c r="B27" s="119" t="str">
        <f>'Vorspeise 2'!B11</f>
        <v>EL</v>
      </c>
      <c r="C27" s="120" t="str">
        <f>'Vorspeise 2'!C11</f>
        <v>Limettensaft</v>
      </c>
      <c r="D27" s="121">
        <f>'Vorspeise 2'!D11</f>
        <v>0</v>
      </c>
      <c r="E27" s="118"/>
      <c r="F27" s="122"/>
      <c r="G27" s="85"/>
      <c r="H27" s="85"/>
      <c r="I27" s="85"/>
      <c r="J27" s="85"/>
      <c r="K27" s="85"/>
      <c r="L27" s="85"/>
    </row>
    <row r="28" spans="1:12" s="83" customFormat="1" ht="14.25" customHeight="1" x14ac:dyDescent="0.2">
      <c r="A28" s="123">
        <f>SUM('Vorspeise 2'!A12)</f>
        <v>1</v>
      </c>
      <c r="B28" s="119" t="str">
        <f>'Vorspeise 2'!B12</f>
        <v>Stk</v>
      </c>
      <c r="C28" s="120" t="str">
        <f>'Vorspeise 2'!C12</f>
        <v>Zwiebel klein</v>
      </c>
      <c r="D28" s="121">
        <f>'Vorspeise 2'!D12</f>
        <v>0</v>
      </c>
      <c r="E28" s="118"/>
      <c r="F28" s="122"/>
      <c r="G28" s="85"/>
      <c r="H28" s="85"/>
      <c r="I28" s="85"/>
      <c r="J28" s="85"/>
      <c r="K28" s="85"/>
      <c r="L28" s="85"/>
    </row>
    <row r="29" spans="1:12" s="83" customFormat="1" ht="14.25" customHeight="1" x14ac:dyDescent="0.2">
      <c r="A29" s="123">
        <f>SUM('Vorspeise 2'!A13)</f>
        <v>2</v>
      </c>
      <c r="B29" s="119" t="str">
        <f>'Vorspeise 2'!B13</f>
        <v>Stk</v>
      </c>
      <c r="C29" s="120" t="str">
        <f>'Vorspeise 2'!C13</f>
        <v>Knoblauchzehen</v>
      </c>
      <c r="D29" s="121">
        <f>'Vorspeise 2'!D13</f>
        <v>0</v>
      </c>
      <c r="E29" s="118"/>
      <c r="F29" s="122"/>
      <c r="G29" s="85"/>
      <c r="H29" s="85"/>
      <c r="I29" s="85"/>
      <c r="J29" s="85"/>
      <c r="K29" s="85"/>
      <c r="L29" s="85"/>
    </row>
    <row r="30" spans="1:12" s="83" customFormat="1" ht="14.25" customHeight="1" x14ac:dyDescent="0.2">
      <c r="A30" s="123">
        <f>SUM('Vorspeise 2'!A14)</f>
        <v>0.5</v>
      </c>
      <c r="B30" s="119" t="str">
        <f>'Vorspeise 2'!B14</f>
        <v>Stk</v>
      </c>
      <c r="C30" s="120" t="str">
        <f>'Vorspeise 2'!C14</f>
        <v>rote Chili</v>
      </c>
      <c r="D30" s="121">
        <f>'Vorspeise 2'!D14</f>
        <v>0</v>
      </c>
      <c r="E30" s="118"/>
      <c r="F30" s="122"/>
      <c r="G30" s="85"/>
      <c r="H30" s="85"/>
      <c r="I30" s="85"/>
      <c r="J30" s="85"/>
      <c r="K30" s="85"/>
      <c r="L30" s="85"/>
    </row>
    <row r="31" spans="1:12" s="83" customFormat="1" ht="14.25" customHeight="1" x14ac:dyDescent="0.2">
      <c r="A31" s="123">
        <f>SUM('Vorspeise 2'!A15)</f>
        <v>2</v>
      </c>
      <c r="B31" s="91" t="str">
        <f>'Vorspeise 2'!B15</f>
        <v>Stk</v>
      </c>
      <c r="C31" s="92" t="str">
        <f>'Vorspeise 2'!C15</f>
        <v>Essiggurken</v>
      </c>
      <c r="D31" s="88">
        <f>'Vorspeise 2'!D15</f>
        <v>0</v>
      </c>
      <c r="E31" s="93"/>
      <c r="G31" s="85"/>
      <c r="H31" s="85"/>
      <c r="I31" s="85"/>
      <c r="J31" s="85"/>
      <c r="K31" s="85"/>
      <c r="L31" s="85"/>
    </row>
    <row r="32" spans="1:12" s="83" customFormat="1" ht="14.25" customHeight="1" x14ac:dyDescent="0.2">
      <c r="A32" s="123">
        <f>SUM('Vorspeise 2'!A16)</f>
        <v>0</v>
      </c>
      <c r="B32" s="91">
        <f>'Vorspeise 2'!B16</f>
        <v>0</v>
      </c>
      <c r="C32" s="92" t="str">
        <f>'Vorspeise 2'!C16</f>
        <v>Salz</v>
      </c>
      <c r="D32" s="88" t="str">
        <f>'Vorspeise 2'!D16</f>
        <v>nach Belieben</v>
      </c>
      <c r="E32" s="93"/>
      <c r="G32" s="85"/>
      <c r="H32" s="85"/>
      <c r="I32" s="85"/>
      <c r="J32" s="85"/>
      <c r="K32" s="85"/>
      <c r="L32" s="85"/>
    </row>
    <row r="33" spans="1:12" s="83" customFormat="1" ht="14.25" customHeight="1" x14ac:dyDescent="0.2">
      <c r="A33" s="123">
        <f>SUM('Vorspeise 2'!A19)</f>
        <v>0</v>
      </c>
      <c r="B33" s="91">
        <f>'Vorspeise 2'!B19</f>
        <v>0</v>
      </c>
      <c r="C33" s="92">
        <f>'Vorspeise 2'!C19</f>
        <v>0</v>
      </c>
      <c r="D33" s="88">
        <f>'Vorspeise 2'!D19</f>
        <v>0</v>
      </c>
      <c r="E33" s="93"/>
      <c r="G33" s="85"/>
      <c r="H33" s="85"/>
      <c r="I33" s="85"/>
      <c r="J33" s="85"/>
      <c r="K33" s="85"/>
      <c r="L33" s="85"/>
    </row>
    <row r="34" spans="1:12" s="83" customFormat="1" ht="14.25" customHeight="1" x14ac:dyDescent="0.2">
      <c r="A34" s="123">
        <f>SUM('Vorspeise 2'!A20)</f>
        <v>0</v>
      </c>
      <c r="B34" s="94">
        <f>'Vorspeise 2'!B20</f>
        <v>0</v>
      </c>
      <c r="C34" s="92">
        <f>'Vorspeise 2'!C20</f>
        <v>0</v>
      </c>
      <c r="D34" s="88">
        <f>'Vorspeise 2'!D20</f>
        <v>0</v>
      </c>
      <c r="E34" s="95"/>
      <c r="G34" s="85"/>
      <c r="H34" s="85"/>
      <c r="I34" s="85"/>
      <c r="J34" s="85"/>
      <c r="K34" s="85"/>
      <c r="L34" s="85"/>
    </row>
    <row r="35" spans="1:12" s="83" customFormat="1" ht="14.25" customHeight="1" x14ac:dyDescent="0.2">
      <c r="A35" s="78" t="str">
        <f>Hauptgang!A2</f>
        <v>Ropa Vieja</v>
      </c>
      <c r="B35" s="79"/>
      <c r="C35" s="80"/>
      <c r="D35" s="81" t="s">
        <v>8</v>
      </c>
      <c r="E35" s="82"/>
    </row>
    <row r="36" spans="1:12" s="83" customFormat="1" ht="14.25" customHeight="1" x14ac:dyDescent="0.2">
      <c r="A36" s="123">
        <f>SUM(Hauptgang!A4)</f>
        <v>3</v>
      </c>
      <c r="B36" s="91" t="str">
        <f>Hauptgang!B4</f>
        <v>Stk.</v>
      </c>
      <c r="C36" s="92" t="str">
        <f>Hauptgang!C4</f>
        <v>Flanksteaks</v>
      </c>
      <c r="D36" s="88">
        <f>Hauptgang!D4</f>
        <v>0</v>
      </c>
      <c r="E36" s="93"/>
      <c r="G36" s="85"/>
      <c r="H36" s="85"/>
      <c r="I36" s="85"/>
      <c r="J36" s="85"/>
      <c r="K36" s="85"/>
      <c r="L36" s="85"/>
    </row>
    <row r="37" spans="1:12" s="83" customFormat="1" ht="14.25" customHeight="1" x14ac:dyDescent="0.2">
      <c r="A37" s="123">
        <f>SUM(Hauptgang!A5)</f>
        <v>2</v>
      </c>
      <c r="B37" s="91" t="str">
        <f>Hauptgang!B5</f>
        <v>Stk</v>
      </c>
      <c r="C37" s="92" t="str">
        <f>Hauptgang!C5</f>
        <v>Knoblauchzehen</v>
      </c>
      <c r="D37" s="88">
        <f>Hauptgang!D5</f>
        <v>0</v>
      </c>
      <c r="E37" s="93"/>
      <c r="G37" s="85"/>
      <c r="H37" s="85"/>
      <c r="I37" s="85"/>
      <c r="J37" s="85"/>
      <c r="K37" s="85"/>
      <c r="L37" s="85"/>
    </row>
    <row r="38" spans="1:12" s="83" customFormat="1" ht="14.25" customHeight="1" x14ac:dyDescent="0.2">
      <c r="A38" s="123">
        <f>SUM(Hauptgang!A6)</f>
        <v>1</v>
      </c>
      <c r="B38" s="91" t="str">
        <f>Hauptgang!B6</f>
        <v>TL</v>
      </c>
      <c r="C38" s="92" t="str">
        <f>Hauptgang!C6</f>
        <v>Kreuzkümmel</v>
      </c>
      <c r="D38" s="88" t="str">
        <f>Hauptgang!D6</f>
        <v>gemahlen</v>
      </c>
      <c r="E38" s="93"/>
      <c r="G38" s="85"/>
      <c r="H38" s="85"/>
      <c r="I38" s="85"/>
      <c r="J38" s="85"/>
      <c r="K38" s="85"/>
      <c r="L38" s="85"/>
    </row>
    <row r="39" spans="1:12" s="83" customFormat="1" ht="14.25" customHeight="1" x14ac:dyDescent="0.2">
      <c r="A39" s="123">
        <f>SUM(Hauptgang!A7)</f>
        <v>1</v>
      </c>
      <c r="B39" s="91" t="str">
        <f>Hauptgang!B7</f>
        <v>Stk</v>
      </c>
      <c r="C39" s="92" t="str">
        <f>Hauptgang!C7</f>
        <v>Lorbeerblatt</v>
      </c>
      <c r="D39" s="88">
        <f>Hauptgang!D7</f>
        <v>0</v>
      </c>
      <c r="E39" s="93"/>
      <c r="G39" s="85"/>
      <c r="H39" s="85"/>
      <c r="I39" s="85"/>
      <c r="J39" s="85"/>
      <c r="K39" s="85"/>
      <c r="L39" s="85"/>
    </row>
    <row r="40" spans="1:12" s="83" customFormat="1" ht="14.25" customHeight="1" x14ac:dyDescent="0.2">
      <c r="A40" s="123">
        <f>SUM(Hauptgang!A8)</f>
        <v>2</v>
      </c>
      <c r="B40" s="91" t="str">
        <f>Hauptgang!B8</f>
        <v>EL</v>
      </c>
      <c r="C40" s="92" t="str">
        <f>Hauptgang!C8</f>
        <v>Olivenöl</v>
      </c>
      <c r="D40" s="88">
        <f>Hauptgang!D8</f>
        <v>0</v>
      </c>
      <c r="E40" s="93"/>
      <c r="G40" s="85"/>
      <c r="H40" s="85"/>
      <c r="I40" s="85"/>
      <c r="J40" s="85"/>
      <c r="K40" s="85"/>
      <c r="L40" s="85"/>
    </row>
    <row r="41" spans="1:12" s="83" customFormat="1" ht="14.25" customHeight="1" x14ac:dyDescent="0.2">
      <c r="A41" s="123">
        <f>SUM(Hauptgang!A9)</f>
        <v>2</v>
      </c>
      <c r="B41" s="91" t="str">
        <f>Hauptgang!B9</f>
        <v>TL</v>
      </c>
      <c r="C41" s="92" t="str">
        <f>Hauptgang!C9</f>
        <v>Oregano</v>
      </c>
      <c r="D41" s="88">
        <f>Hauptgang!D9</f>
        <v>0</v>
      </c>
      <c r="E41" s="93"/>
      <c r="G41" s="85"/>
      <c r="H41" s="85"/>
      <c r="I41" s="85"/>
      <c r="J41" s="85"/>
      <c r="K41" s="85"/>
      <c r="L41" s="85"/>
    </row>
    <row r="42" spans="1:12" s="83" customFormat="1" ht="14.25" customHeight="1" x14ac:dyDescent="0.2">
      <c r="A42" s="123">
        <f>SUM(Hauptgang!A10)</f>
        <v>0.17</v>
      </c>
      <c r="B42" s="91" t="str">
        <f>Hauptgang!B10</f>
        <v>Lt</v>
      </c>
      <c r="C42" s="92" t="str">
        <f>Hauptgang!C10</f>
        <v>passierte Tomaten</v>
      </c>
      <c r="D42" s="88">
        <f>Hauptgang!D10</f>
        <v>0</v>
      </c>
      <c r="E42" s="93"/>
      <c r="G42" s="85"/>
      <c r="H42" s="85"/>
      <c r="I42" s="85"/>
      <c r="J42" s="85"/>
      <c r="K42" s="85"/>
      <c r="L42" s="85"/>
    </row>
    <row r="43" spans="1:12" s="83" customFormat="1" ht="14.25" customHeight="1" x14ac:dyDescent="0.2">
      <c r="A43" s="123">
        <f>SUM(Hauptgang!A11)</f>
        <v>1</v>
      </c>
      <c r="B43" s="91" t="str">
        <f>Hauptgang!B11</f>
        <v>Prise</v>
      </c>
      <c r="C43" s="92" t="str">
        <f>Hauptgang!C11</f>
        <v>Petersilie</v>
      </c>
      <c r="D43" s="88">
        <f>Hauptgang!D11</f>
        <v>0</v>
      </c>
      <c r="E43" s="93"/>
      <c r="G43" s="85"/>
      <c r="H43" s="85"/>
      <c r="I43" s="85"/>
      <c r="J43" s="85"/>
      <c r="K43" s="85"/>
      <c r="L43" s="85"/>
    </row>
    <row r="44" spans="1:12" s="83" customFormat="1" ht="14.25" customHeight="1" x14ac:dyDescent="0.2">
      <c r="A44" s="123">
        <f>SUM(Hauptgang!A12)</f>
        <v>1</v>
      </c>
      <c r="B44" s="91" t="str">
        <f>Hauptgang!B12</f>
        <v>Prise</v>
      </c>
      <c r="C44" s="92" t="str">
        <f>Hauptgang!C12</f>
        <v>Pfeffer</v>
      </c>
      <c r="D44" s="88">
        <f>Hauptgang!D12</f>
        <v>0</v>
      </c>
      <c r="E44" s="93"/>
      <c r="G44" s="85"/>
      <c r="H44" s="85"/>
      <c r="I44" s="85"/>
      <c r="J44" s="85"/>
      <c r="K44" s="85"/>
      <c r="L44" s="85"/>
    </row>
    <row r="45" spans="1:12" s="83" customFormat="1" ht="14.25" customHeight="1" x14ac:dyDescent="0.2">
      <c r="A45" s="123">
        <f>SUM(Hauptgang!A13)</f>
        <v>1</v>
      </c>
      <c r="B45" s="91" t="str">
        <f>Hauptgang!B13</f>
        <v>Prise</v>
      </c>
      <c r="C45" s="92" t="str">
        <f>Hauptgang!C13</f>
        <v>Salz</v>
      </c>
      <c r="D45" s="88">
        <f>Hauptgang!D13</f>
        <v>0</v>
      </c>
      <c r="E45" s="93"/>
      <c r="G45" s="85"/>
      <c r="H45" s="85"/>
      <c r="I45" s="85"/>
      <c r="J45" s="85"/>
      <c r="K45" s="85"/>
      <c r="L45" s="85"/>
    </row>
    <row r="46" spans="1:12" s="83" customFormat="1" ht="14.25" customHeight="1" x14ac:dyDescent="0.2">
      <c r="A46" s="123">
        <f>SUM(Hauptgang!A14)</f>
        <v>2</v>
      </c>
      <c r="B46" s="91" t="str">
        <f>Hauptgang!B14</f>
        <v>EL</v>
      </c>
      <c r="C46" s="92" t="str">
        <f>Hauptgang!C14</f>
        <v>Rum</v>
      </c>
      <c r="D46" s="88">
        <f>Hauptgang!D14</f>
        <v>0</v>
      </c>
      <c r="E46" s="93"/>
      <c r="G46" s="85"/>
      <c r="H46" s="85"/>
      <c r="I46" s="85"/>
      <c r="J46" s="85"/>
      <c r="K46" s="85"/>
      <c r="L46" s="85"/>
    </row>
    <row r="47" spans="1:12" s="83" customFormat="1" ht="14.25" customHeight="1" x14ac:dyDescent="0.2">
      <c r="A47" s="123">
        <f>SUM(Hauptgang!A15)</f>
        <v>0.25</v>
      </c>
      <c r="B47" s="91" t="str">
        <f>Hauptgang!B15</f>
        <v>Kg</v>
      </c>
      <c r="C47" s="92" t="str">
        <f>Hauptgang!C15</f>
        <v>Tomaten</v>
      </c>
      <c r="D47" s="88" t="str">
        <f>Hauptgang!D15</f>
        <v>in Stücke geschnitten</v>
      </c>
      <c r="E47" s="93"/>
      <c r="G47" s="85"/>
      <c r="H47" s="85"/>
      <c r="I47" s="85"/>
      <c r="J47" s="85"/>
      <c r="K47" s="85"/>
      <c r="L47" s="85"/>
    </row>
    <row r="48" spans="1:12" s="83" customFormat="1" ht="14.25" customHeight="1" x14ac:dyDescent="0.2">
      <c r="A48" s="123">
        <f>SUM(Hauptgang!A16)</f>
        <v>1</v>
      </c>
      <c r="B48" s="91" t="str">
        <f>Hauptgang!B16</f>
        <v>EL</v>
      </c>
      <c r="C48" s="92" t="str">
        <f>Hauptgang!C16</f>
        <v>Tomatenmark</v>
      </c>
      <c r="D48" s="88">
        <f>Hauptgang!D16</f>
        <v>0</v>
      </c>
      <c r="E48" s="93"/>
      <c r="G48" s="85"/>
      <c r="H48" s="85"/>
      <c r="I48" s="85"/>
      <c r="J48" s="85"/>
      <c r="K48" s="85"/>
      <c r="L48" s="85"/>
    </row>
    <row r="49" spans="1:12" s="83" customFormat="1" ht="14.25" customHeight="1" x14ac:dyDescent="0.2">
      <c r="A49" s="123">
        <f>SUM(Hauptgang!A17)</f>
        <v>5</v>
      </c>
      <c r="B49" s="91" t="str">
        <f>Hauptgang!B17</f>
        <v>EL</v>
      </c>
      <c r="C49" s="92" t="str">
        <f>Hauptgang!C17</f>
        <v>Weisswein</v>
      </c>
      <c r="D49" s="88">
        <f>Hauptgang!D17</f>
        <v>0</v>
      </c>
      <c r="E49" s="93"/>
      <c r="G49" s="85"/>
      <c r="H49" s="85"/>
      <c r="I49" s="85"/>
      <c r="J49" s="85"/>
      <c r="K49" s="85"/>
      <c r="L49" s="85"/>
    </row>
    <row r="50" spans="1:12" s="83" customFormat="1" ht="14.25" customHeight="1" x14ac:dyDescent="0.2">
      <c r="A50" s="123">
        <f>SUM(Hauptgang!A18)</f>
        <v>1</v>
      </c>
      <c r="B50" s="91" t="str">
        <f>Hauptgang!B18</f>
        <v>Stk</v>
      </c>
      <c r="C50" s="92" t="str">
        <f>Hauptgang!C18</f>
        <v>Zwiebel</v>
      </c>
      <c r="D50" s="88">
        <f>Hauptgang!D18</f>
        <v>0</v>
      </c>
      <c r="E50" s="93"/>
      <c r="G50" s="85"/>
      <c r="H50" s="85"/>
      <c r="I50" s="85"/>
      <c r="J50" s="85"/>
      <c r="K50" s="85"/>
      <c r="L50" s="85"/>
    </row>
    <row r="51" spans="1:12" s="83" customFormat="1" ht="14.25" customHeight="1" x14ac:dyDescent="0.2">
      <c r="A51" s="123">
        <f>SUM(Hauptgang!A19)</f>
        <v>0</v>
      </c>
      <c r="B51" s="91">
        <f>Hauptgang!B19</f>
        <v>0</v>
      </c>
      <c r="C51" s="92">
        <f>Hauptgang!C19</f>
        <v>0</v>
      </c>
      <c r="D51" s="88">
        <f>Hauptgang!D19</f>
        <v>0</v>
      </c>
      <c r="E51" s="93"/>
      <c r="G51" s="85"/>
      <c r="H51" s="85"/>
      <c r="I51" s="85"/>
      <c r="J51" s="85"/>
      <c r="K51" s="85"/>
      <c r="L51" s="85"/>
    </row>
    <row r="52" spans="1:12" s="83" customFormat="1" ht="14.25" customHeight="1" x14ac:dyDescent="0.2">
      <c r="A52" s="123">
        <f>SUM(Hauptgang!A20)</f>
        <v>0</v>
      </c>
      <c r="B52" s="94">
        <f>Hauptgang!B20</f>
        <v>0</v>
      </c>
      <c r="C52" s="98">
        <f>Hauptgang!C20</f>
        <v>0</v>
      </c>
      <c r="D52" s="99">
        <f>Hauptgang!D20</f>
        <v>0</v>
      </c>
      <c r="E52" s="95"/>
      <c r="G52" s="85"/>
      <c r="H52" s="85"/>
      <c r="I52" s="85"/>
      <c r="J52" s="85"/>
      <c r="K52" s="85"/>
      <c r="L52" s="85"/>
    </row>
    <row r="53" spans="1:12" s="83" customFormat="1" ht="14.25" customHeight="1" x14ac:dyDescent="0.2">
      <c r="A53" s="78" t="str">
        <f>Beilage1!A2</f>
        <v>Reis</v>
      </c>
      <c r="B53" s="79"/>
      <c r="C53" s="80"/>
      <c r="D53" s="81" t="s">
        <v>8</v>
      </c>
      <c r="E53" s="82"/>
    </row>
    <row r="54" spans="1:12" s="83" customFormat="1" ht="14.25" customHeight="1" x14ac:dyDescent="0.2">
      <c r="A54" s="123">
        <f>Beilage1!A4</f>
        <v>0.25</v>
      </c>
      <c r="B54" s="91" t="str">
        <f>Beilage1!B4</f>
        <v>Kg</v>
      </c>
      <c r="C54" s="92" t="str">
        <f>Beilage1!C4</f>
        <v>Langkornreis</v>
      </c>
      <c r="D54" s="88">
        <f>Beilage1!D4</f>
        <v>0</v>
      </c>
      <c r="E54" s="93"/>
      <c r="G54" s="85"/>
      <c r="H54" s="85"/>
      <c r="I54" s="85"/>
      <c r="J54" s="85"/>
      <c r="K54" s="85"/>
      <c r="L54" s="85"/>
    </row>
    <row r="55" spans="1:12" s="83" customFormat="1" ht="14.25" customHeight="1" x14ac:dyDescent="0.2">
      <c r="A55" s="123">
        <f>Beilage1!A5</f>
        <v>0.5</v>
      </c>
      <c r="B55" s="91" t="str">
        <f>Beilage1!B5</f>
        <v>Lt</v>
      </c>
      <c r="C55" s="92" t="str">
        <f>Beilage1!C5</f>
        <v>Kokosmilch</v>
      </c>
      <c r="D55" s="88">
        <f>Beilage1!D5</f>
        <v>0</v>
      </c>
      <c r="E55" s="93"/>
      <c r="G55" s="85"/>
      <c r="H55" s="85"/>
      <c r="I55" s="85"/>
      <c r="J55" s="85"/>
      <c r="K55" s="85"/>
      <c r="L55" s="85"/>
    </row>
    <row r="56" spans="1:12" s="83" customFormat="1" ht="14.25" customHeight="1" x14ac:dyDescent="0.2">
      <c r="A56" s="123">
        <f>Beilage1!A6</f>
        <v>0</v>
      </c>
      <c r="B56" s="91">
        <f>Beilage1!B6</f>
        <v>0</v>
      </c>
      <c r="C56" s="92" t="str">
        <f>Beilage1!C6</f>
        <v>Salz</v>
      </c>
      <c r="D56" s="88" t="str">
        <f>Beilage1!D6</f>
        <v>nach Belieben</v>
      </c>
      <c r="E56" s="93"/>
      <c r="G56" s="85"/>
      <c r="H56" s="85"/>
      <c r="I56" s="85"/>
      <c r="J56" s="85"/>
      <c r="K56" s="85"/>
      <c r="L56" s="85"/>
    </row>
    <row r="57" spans="1:12" s="83" customFormat="1" ht="14.25" customHeight="1" x14ac:dyDescent="0.2">
      <c r="A57" s="123">
        <f>Beilage1!A7</f>
        <v>0</v>
      </c>
      <c r="B57" s="91">
        <f>Beilage1!B7</f>
        <v>0</v>
      </c>
      <c r="C57" s="92">
        <f>Beilage1!C7</f>
        <v>0</v>
      </c>
      <c r="D57" s="88">
        <f>Beilage1!D7</f>
        <v>0</v>
      </c>
      <c r="E57" s="93"/>
      <c r="G57" s="85"/>
      <c r="H57" s="85"/>
      <c r="I57" s="85"/>
      <c r="J57" s="85"/>
      <c r="K57" s="85"/>
      <c r="L57" s="85"/>
    </row>
    <row r="58" spans="1:12" s="83" customFormat="1" ht="14.25" customHeight="1" x14ac:dyDescent="0.2">
      <c r="A58" s="123">
        <f>Beilage1!A20</f>
        <v>0</v>
      </c>
      <c r="B58" s="94">
        <f>Beilage1!B20</f>
        <v>0</v>
      </c>
      <c r="C58" s="92">
        <f>Beilage1!C20</f>
        <v>0</v>
      </c>
      <c r="D58" s="88">
        <f>Beilage1!D20</f>
        <v>0</v>
      </c>
      <c r="E58" s="95"/>
      <c r="G58" s="85"/>
      <c r="H58" s="85"/>
      <c r="I58" s="85"/>
      <c r="J58" s="85"/>
      <c r="K58" s="85"/>
      <c r="L58" s="85"/>
    </row>
    <row r="59" spans="1:12" s="83" customFormat="1" ht="14.25" hidden="1" customHeight="1" x14ac:dyDescent="0.2">
      <c r="A59" s="78">
        <f>Beilage2!A2</f>
        <v>0</v>
      </c>
      <c r="B59" s="79"/>
      <c r="C59" s="80"/>
      <c r="D59" s="81"/>
      <c r="E59" s="82"/>
    </row>
    <row r="60" spans="1:12" s="83" customFormat="1" ht="14.25" hidden="1" customHeight="1" x14ac:dyDescent="0.2">
      <c r="A60" s="90" t="e">
        <f>SUM(Beilage2!A4)</f>
        <v>#DIV/0!</v>
      </c>
      <c r="B60" s="91">
        <f>Beilage2!B4</f>
        <v>0</v>
      </c>
      <c r="C60" s="92">
        <f>Beilage2!C4</f>
        <v>0</v>
      </c>
      <c r="D60" s="88">
        <f>Beilage2!D4</f>
        <v>0</v>
      </c>
      <c r="E60" s="93"/>
      <c r="G60" s="85"/>
      <c r="H60" s="85"/>
      <c r="I60" s="85"/>
      <c r="J60" s="85"/>
      <c r="K60" s="85"/>
      <c r="L60" s="85"/>
    </row>
    <row r="61" spans="1:12" s="83" customFormat="1" ht="14.25" hidden="1" customHeight="1" x14ac:dyDescent="0.2">
      <c r="A61" s="90" t="e">
        <f>SUM(Beilage2!A5)</f>
        <v>#DIV/0!</v>
      </c>
      <c r="B61" s="91">
        <f>Beilage2!B5</f>
        <v>0</v>
      </c>
      <c r="C61" s="92">
        <f>Beilage2!C5</f>
        <v>0</v>
      </c>
      <c r="D61" s="88">
        <f>Beilage2!D5</f>
        <v>0</v>
      </c>
      <c r="E61" s="93"/>
      <c r="G61" s="85"/>
      <c r="H61" s="85"/>
      <c r="I61" s="85"/>
      <c r="J61" s="85"/>
      <c r="K61" s="85"/>
      <c r="L61" s="85"/>
    </row>
    <row r="62" spans="1:12" s="83" customFormat="1" ht="14.25" hidden="1" customHeight="1" x14ac:dyDescent="0.2">
      <c r="A62" s="90" t="e">
        <f>SUM(Beilage2!A6)</f>
        <v>#DIV/0!</v>
      </c>
      <c r="B62" s="91">
        <f>Beilage2!B6</f>
        <v>0</v>
      </c>
      <c r="C62" s="92">
        <f>Beilage2!C6</f>
        <v>0</v>
      </c>
      <c r="D62" s="88">
        <f>Beilage2!D6</f>
        <v>0</v>
      </c>
      <c r="E62" s="93"/>
      <c r="G62" s="85"/>
      <c r="H62" s="85"/>
      <c r="I62" s="85"/>
      <c r="J62" s="85"/>
      <c r="K62" s="85"/>
      <c r="L62" s="85"/>
    </row>
    <row r="63" spans="1:12" s="83" customFormat="1" ht="14.25" hidden="1" customHeight="1" x14ac:dyDescent="0.2">
      <c r="A63" s="90" t="e">
        <f>SUM(Beilage2!A7)</f>
        <v>#DIV/0!</v>
      </c>
      <c r="B63" s="91">
        <f>Beilage2!B7</f>
        <v>0</v>
      </c>
      <c r="C63" s="92">
        <f>Beilage2!C7</f>
        <v>0</v>
      </c>
      <c r="D63" s="88">
        <f>Beilage2!D7</f>
        <v>0</v>
      </c>
      <c r="E63" s="93"/>
      <c r="G63" s="85"/>
      <c r="H63" s="85"/>
      <c r="I63" s="85"/>
      <c r="J63" s="85"/>
      <c r="K63" s="85"/>
      <c r="L63" s="85"/>
    </row>
    <row r="64" spans="1:12" s="83" customFormat="1" ht="14.25" hidden="1" customHeight="1" x14ac:dyDescent="0.2">
      <c r="A64" s="90" t="e">
        <f>SUM(Beilage2!A8)</f>
        <v>#DIV/0!</v>
      </c>
      <c r="B64" s="91">
        <f>Beilage2!B8</f>
        <v>0</v>
      </c>
      <c r="C64" s="92">
        <f>Beilage2!C8</f>
        <v>0</v>
      </c>
      <c r="D64" s="88">
        <f>Beilage2!D8</f>
        <v>0</v>
      </c>
      <c r="E64" s="93"/>
      <c r="G64" s="85"/>
      <c r="H64" s="85"/>
      <c r="I64" s="85"/>
      <c r="J64" s="85"/>
      <c r="K64" s="85"/>
      <c r="L64" s="85"/>
    </row>
    <row r="65" spans="1:12" s="83" customFormat="1" ht="14.25" hidden="1" customHeight="1" x14ac:dyDescent="0.2">
      <c r="A65" s="90" t="e">
        <f>SUM(Beilage2!A9)</f>
        <v>#DIV/0!</v>
      </c>
      <c r="B65" s="91">
        <f>Beilage2!B9</f>
        <v>0</v>
      </c>
      <c r="C65" s="92">
        <f>Beilage2!C9</f>
        <v>0</v>
      </c>
      <c r="D65" s="88">
        <f>Beilage2!D9</f>
        <v>0</v>
      </c>
      <c r="E65" s="93"/>
      <c r="G65" s="85"/>
      <c r="H65" s="85"/>
      <c r="I65" s="85"/>
      <c r="J65" s="85"/>
      <c r="K65" s="85"/>
      <c r="L65" s="85"/>
    </row>
    <row r="66" spans="1:12" s="83" customFormat="1" ht="14.25" hidden="1" customHeight="1" x14ac:dyDescent="0.2">
      <c r="A66" s="90" t="e">
        <f>SUM(Beilage2!A10)</f>
        <v>#DIV/0!</v>
      </c>
      <c r="B66" s="91">
        <f>Beilage2!B10</f>
        <v>0</v>
      </c>
      <c r="C66" s="92">
        <f>Beilage2!C10</f>
        <v>0</v>
      </c>
      <c r="D66" s="88">
        <f>Beilage2!D10</f>
        <v>0</v>
      </c>
      <c r="E66" s="93"/>
      <c r="G66" s="85"/>
      <c r="H66" s="85"/>
      <c r="I66" s="85"/>
      <c r="J66" s="85"/>
      <c r="K66" s="85"/>
      <c r="L66" s="85"/>
    </row>
    <row r="67" spans="1:12" s="83" customFormat="1" ht="14.25" hidden="1" customHeight="1" x14ac:dyDescent="0.2">
      <c r="A67" s="90" t="e">
        <f>SUM(Beilage2!A11)</f>
        <v>#DIV/0!</v>
      </c>
      <c r="B67" s="91">
        <f>Beilage2!B11</f>
        <v>0</v>
      </c>
      <c r="C67" s="92">
        <f>Beilage2!C11</f>
        <v>0</v>
      </c>
      <c r="D67" s="88">
        <f>Beilage2!D11</f>
        <v>0</v>
      </c>
      <c r="E67" s="93"/>
      <c r="G67" s="85"/>
      <c r="H67" s="85"/>
      <c r="I67" s="85"/>
      <c r="J67" s="85"/>
      <c r="K67" s="85"/>
      <c r="L67" s="85"/>
    </row>
    <row r="68" spans="1:12" s="83" customFormat="1" ht="14.25" hidden="1" customHeight="1" x14ac:dyDescent="0.2">
      <c r="A68" s="90" t="e">
        <f>SUM(Beilage2!A12)</f>
        <v>#DIV/0!</v>
      </c>
      <c r="B68" s="91">
        <f>Beilage2!B12</f>
        <v>0</v>
      </c>
      <c r="C68" s="92">
        <f>Beilage2!C12</f>
        <v>0</v>
      </c>
      <c r="D68" s="88">
        <f>Beilage2!D12</f>
        <v>0</v>
      </c>
      <c r="E68" s="93"/>
      <c r="G68" s="85"/>
      <c r="H68" s="85"/>
      <c r="I68" s="85"/>
      <c r="J68" s="85"/>
      <c r="K68" s="85"/>
      <c r="L68" s="85"/>
    </row>
    <row r="69" spans="1:12" s="83" customFormat="1" ht="14.25" hidden="1" customHeight="1" x14ac:dyDescent="0.2">
      <c r="A69" s="90" t="e">
        <f>SUM(Beilage2!A13)</f>
        <v>#DIV/0!</v>
      </c>
      <c r="B69" s="91">
        <f>Beilage2!B13</f>
        <v>0</v>
      </c>
      <c r="C69" s="92">
        <f>Beilage2!C13</f>
        <v>0</v>
      </c>
      <c r="D69" s="88">
        <f>Beilage2!D13</f>
        <v>0</v>
      </c>
      <c r="E69" s="93"/>
      <c r="G69" s="85"/>
      <c r="H69" s="85"/>
      <c r="I69" s="85"/>
      <c r="J69" s="85"/>
      <c r="K69" s="85"/>
      <c r="L69" s="85"/>
    </row>
    <row r="70" spans="1:12" s="83" customFormat="1" ht="14.25" hidden="1" customHeight="1" x14ac:dyDescent="0.2">
      <c r="A70" s="90" t="e">
        <f>SUM(Beilage2!A14)</f>
        <v>#DIV/0!</v>
      </c>
      <c r="B70" s="91">
        <f>Beilage2!B14</f>
        <v>0</v>
      </c>
      <c r="C70" s="92">
        <f>Beilage2!C14</f>
        <v>0</v>
      </c>
      <c r="D70" s="88">
        <f>Beilage2!D14</f>
        <v>0</v>
      </c>
      <c r="E70" s="93"/>
      <c r="G70" s="85"/>
      <c r="H70" s="85"/>
      <c r="I70" s="85"/>
      <c r="J70" s="85"/>
      <c r="K70" s="85"/>
      <c r="L70" s="85"/>
    </row>
    <row r="71" spans="1:12" s="83" customFormat="1" ht="14.25" hidden="1" customHeight="1" x14ac:dyDescent="0.2">
      <c r="A71" s="90" t="e">
        <f>SUM(Beilage2!A15)</f>
        <v>#DIV/0!</v>
      </c>
      <c r="B71" s="91">
        <f>Beilage2!B15</f>
        <v>0</v>
      </c>
      <c r="C71" s="92">
        <f>Beilage2!C15</f>
        <v>0</v>
      </c>
      <c r="D71" s="88">
        <f>Beilage2!D15</f>
        <v>0</v>
      </c>
      <c r="E71" s="93"/>
      <c r="G71" s="85"/>
      <c r="H71" s="85"/>
      <c r="I71" s="85"/>
      <c r="J71" s="85"/>
      <c r="K71" s="85"/>
      <c r="L71" s="85"/>
    </row>
    <row r="72" spans="1:12" s="83" customFormat="1" ht="14.25" hidden="1" customHeight="1" x14ac:dyDescent="0.2">
      <c r="A72" s="90" t="e">
        <f>SUM(Beilage2!A16)</f>
        <v>#DIV/0!</v>
      </c>
      <c r="B72" s="91">
        <f>Beilage2!B16</f>
        <v>0</v>
      </c>
      <c r="C72" s="92">
        <f>Beilage2!C16</f>
        <v>0</v>
      </c>
      <c r="D72" s="88">
        <f>Beilage2!D16</f>
        <v>0</v>
      </c>
      <c r="E72" s="93"/>
      <c r="G72" s="85"/>
      <c r="H72" s="85"/>
      <c r="I72" s="85"/>
      <c r="J72" s="85"/>
      <c r="K72" s="85"/>
      <c r="L72" s="85"/>
    </row>
    <row r="73" spans="1:12" s="83" customFormat="1" ht="14.25" hidden="1" customHeight="1" x14ac:dyDescent="0.2">
      <c r="A73" s="90" t="e">
        <f>SUM(Beilage2!A17)</f>
        <v>#DIV/0!</v>
      </c>
      <c r="B73" s="91">
        <f>Beilage2!B17</f>
        <v>0</v>
      </c>
      <c r="C73" s="92">
        <f>Beilage2!C17</f>
        <v>0</v>
      </c>
      <c r="D73" s="88">
        <f>Beilage2!D17</f>
        <v>0</v>
      </c>
      <c r="E73" s="93"/>
      <c r="G73" s="85"/>
      <c r="H73" s="85"/>
      <c r="I73" s="85"/>
      <c r="J73" s="85"/>
      <c r="K73" s="85"/>
      <c r="L73" s="85"/>
    </row>
    <row r="74" spans="1:12" s="83" customFormat="1" ht="14.25" hidden="1" customHeight="1" x14ac:dyDescent="0.2">
      <c r="A74" s="90" t="e">
        <f>SUM(Beilage2!A18)</f>
        <v>#DIV/0!</v>
      </c>
      <c r="B74" s="91">
        <f>Beilage2!B18</f>
        <v>0</v>
      </c>
      <c r="C74" s="92">
        <f>Beilage2!C18</f>
        <v>0</v>
      </c>
      <c r="D74" s="88">
        <f>Beilage2!D18</f>
        <v>0</v>
      </c>
      <c r="E74" s="93"/>
      <c r="G74" s="85"/>
      <c r="H74" s="85"/>
      <c r="I74" s="85"/>
      <c r="J74" s="85"/>
      <c r="K74" s="85"/>
      <c r="L74" s="85"/>
    </row>
    <row r="75" spans="1:12" s="83" customFormat="1" ht="14.25" hidden="1" customHeight="1" x14ac:dyDescent="0.2">
      <c r="A75" s="90" t="e">
        <f>SUM(Beilage2!A19)</f>
        <v>#DIV/0!</v>
      </c>
      <c r="B75" s="91">
        <f>Beilage2!B19</f>
        <v>0</v>
      </c>
      <c r="C75" s="92">
        <f>Beilage2!C19</f>
        <v>0</v>
      </c>
      <c r="D75" s="88">
        <f>Beilage2!D19</f>
        <v>0</v>
      </c>
      <c r="E75" s="93"/>
      <c r="G75" s="85"/>
      <c r="H75" s="85"/>
      <c r="I75" s="85"/>
      <c r="J75" s="85"/>
      <c r="K75" s="85"/>
      <c r="L75" s="85"/>
    </row>
    <row r="76" spans="1:12" s="83" customFormat="1" ht="14.25" hidden="1" customHeight="1" x14ac:dyDescent="0.2">
      <c r="A76" s="90" t="e">
        <f>SUM(Beilage2!A20)</f>
        <v>#DIV/0!</v>
      </c>
      <c r="B76" s="94">
        <f>Beilage2!B20</f>
        <v>0</v>
      </c>
      <c r="C76" s="92">
        <f>Beilage2!C20</f>
        <v>0</v>
      </c>
      <c r="D76" s="88">
        <f>Beilage2!D20</f>
        <v>0</v>
      </c>
      <c r="E76" s="95"/>
      <c r="G76" s="85"/>
      <c r="H76" s="85"/>
      <c r="I76" s="85"/>
      <c r="J76" s="85"/>
      <c r="K76" s="85"/>
      <c r="L76" s="85"/>
    </row>
    <row r="77" spans="1:12" s="83" customFormat="1" ht="14.25" customHeight="1" x14ac:dyDescent="0.2">
      <c r="A77" s="78" t="str">
        <f>Dessert!A2</f>
        <v>Bienmesabe</v>
      </c>
      <c r="B77" s="79"/>
      <c r="C77" s="80"/>
      <c r="D77" s="81" t="s">
        <v>8</v>
      </c>
      <c r="E77" s="82"/>
    </row>
    <row r="78" spans="1:12" s="83" customFormat="1" ht="14.25" customHeight="1" x14ac:dyDescent="0.2">
      <c r="A78" s="123">
        <f>SUM(Dessert!A4)</f>
        <v>0.2</v>
      </c>
      <c r="B78" s="91" t="str">
        <f>Dessert!B4</f>
        <v>Kg</v>
      </c>
      <c r="C78" s="92" t="str">
        <f>Dessert!C4</f>
        <v>gemahlene Mandeln</v>
      </c>
      <c r="D78" s="88">
        <f>Dessert!D4</f>
        <v>0</v>
      </c>
      <c r="E78" s="93"/>
      <c r="G78" s="85"/>
      <c r="H78" s="85"/>
      <c r="I78" s="85"/>
      <c r="J78" s="85"/>
      <c r="K78" s="85"/>
      <c r="L78" s="85"/>
    </row>
    <row r="79" spans="1:12" s="83" customFormat="1" ht="14.25" customHeight="1" x14ac:dyDescent="0.2">
      <c r="A79" s="123">
        <f>SUM(Dessert!A5)</f>
        <v>0.18</v>
      </c>
      <c r="B79" s="91" t="str">
        <f>Dessert!B5</f>
        <v>Kg</v>
      </c>
      <c r="C79" s="92" t="str">
        <f>Dessert!C5</f>
        <v>Zucker</v>
      </c>
      <c r="D79" s="88">
        <f>Dessert!D5</f>
        <v>0</v>
      </c>
      <c r="E79" s="93"/>
      <c r="G79" s="85"/>
      <c r="H79" s="85"/>
      <c r="I79" s="85"/>
      <c r="J79" s="85"/>
      <c r="K79" s="85"/>
      <c r="L79" s="85"/>
    </row>
    <row r="80" spans="1:12" s="83" customFormat="1" ht="14.25" customHeight="1" x14ac:dyDescent="0.2">
      <c r="A80" s="123">
        <f>SUM(Dessert!A6)</f>
        <v>1</v>
      </c>
      <c r="B80" s="91" t="str">
        <f>Dessert!B6</f>
        <v>Stk</v>
      </c>
      <c r="C80" s="92" t="str">
        <f>Dessert!C6</f>
        <v>Zitrone</v>
      </c>
      <c r="D80" s="88" t="str">
        <f>Dessert!D6</f>
        <v>nur geriebene Schale</v>
      </c>
      <c r="E80" s="93"/>
      <c r="G80" s="85"/>
      <c r="H80" s="85"/>
      <c r="I80" s="85"/>
      <c r="J80" s="85"/>
      <c r="K80" s="85"/>
      <c r="L80" s="85"/>
    </row>
    <row r="81" spans="1:12" s="83" customFormat="1" ht="14.25" customHeight="1" x14ac:dyDescent="0.2">
      <c r="A81" s="123">
        <f>SUM(Dessert!A7)</f>
        <v>1</v>
      </c>
      <c r="B81" s="91" t="str">
        <f>Dessert!B7</f>
        <v>Msp</v>
      </c>
      <c r="C81" s="92" t="str">
        <f>Dessert!C7</f>
        <v>Zimt</v>
      </c>
      <c r="D81" s="88" t="str">
        <f>Dessert!D7</f>
        <v>Messerspitze</v>
      </c>
      <c r="E81" s="93"/>
      <c r="G81" s="85"/>
      <c r="H81" s="85"/>
      <c r="I81" s="85"/>
      <c r="J81" s="85"/>
      <c r="K81" s="85"/>
      <c r="L81" s="85"/>
    </row>
    <row r="82" spans="1:12" s="83" customFormat="1" ht="14.25" customHeight="1" x14ac:dyDescent="0.2">
      <c r="A82" s="123">
        <f>SUM(Dessert!A8)</f>
        <v>3</v>
      </c>
      <c r="B82" s="91" t="str">
        <f>Dessert!B8</f>
        <v>Stk</v>
      </c>
      <c r="C82" s="92" t="str">
        <f>Dessert!C8</f>
        <v>Eier</v>
      </c>
      <c r="D82" s="88" t="str">
        <f>Dessert!D8</f>
        <v>nur Eigelb</v>
      </c>
      <c r="E82" s="93"/>
      <c r="G82" s="85"/>
      <c r="H82" s="85"/>
      <c r="I82" s="85"/>
      <c r="J82" s="85"/>
      <c r="K82" s="85"/>
      <c r="L82" s="85"/>
    </row>
    <row r="83" spans="1:12" s="83" customFormat="1" ht="14.25" customHeight="1" x14ac:dyDescent="0.2">
      <c r="A83" s="123">
        <f>SUM(Dessert!A9)</f>
        <v>4</v>
      </c>
      <c r="B83" s="91" t="str">
        <f>Dessert!B9</f>
        <v>Kugel</v>
      </c>
      <c r="C83" s="92" t="str">
        <f>Dessert!C9</f>
        <v>Vanilleeis</v>
      </c>
      <c r="D83" s="88">
        <f>Dessert!D9</f>
        <v>0</v>
      </c>
      <c r="E83" s="93"/>
      <c r="G83" s="85"/>
      <c r="H83" s="85"/>
      <c r="I83" s="85"/>
      <c r="J83" s="85"/>
      <c r="K83" s="85"/>
      <c r="L83" s="85"/>
    </row>
    <row r="84" spans="1:12" s="83" customFormat="1" ht="14.25" customHeight="1" x14ac:dyDescent="0.2">
      <c r="A84" s="123">
        <f>SUM(Dessert!A10)</f>
        <v>0</v>
      </c>
      <c r="B84" s="91">
        <f>Dessert!B10</f>
        <v>0</v>
      </c>
      <c r="C84" s="92">
        <f>Dessert!C10</f>
        <v>0</v>
      </c>
      <c r="D84" s="88">
        <f>Dessert!D10</f>
        <v>0</v>
      </c>
      <c r="E84" s="93"/>
      <c r="G84" s="85"/>
      <c r="H84" s="85"/>
      <c r="I84" s="85"/>
      <c r="J84" s="85"/>
      <c r="K84" s="85"/>
      <c r="L84" s="85"/>
    </row>
    <row r="85" spans="1:12" s="83" customFormat="1" ht="14.25" customHeight="1" x14ac:dyDescent="0.2">
      <c r="A85" s="123">
        <f>SUM(Dessert!A11)</f>
        <v>0</v>
      </c>
      <c r="B85" s="91">
        <f>Dessert!B11</f>
        <v>0</v>
      </c>
      <c r="C85" s="92">
        <f>Dessert!C11</f>
        <v>0</v>
      </c>
      <c r="D85" s="88">
        <f>Dessert!D11</f>
        <v>0</v>
      </c>
      <c r="E85" s="93"/>
      <c r="G85" s="85"/>
      <c r="H85" s="85"/>
      <c r="I85" s="85"/>
      <c r="J85" s="85"/>
      <c r="K85" s="85"/>
      <c r="L85" s="85"/>
    </row>
    <row r="86" spans="1:12" s="83" customFormat="1" ht="14.25" customHeight="1" x14ac:dyDescent="0.2">
      <c r="A86" s="123">
        <f>SUM(Dessert!A12)</f>
        <v>0</v>
      </c>
      <c r="B86" s="91">
        <f>Dessert!B12</f>
        <v>0</v>
      </c>
      <c r="C86" s="92">
        <f>Dessert!C12</f>
        <v>0</v>
      </c>
      <c r="D86" s="88">
        <f>Dessert!D12</f>
        <v>0</v>
      </c>
      <c r="E86" s="93"/>
      <c r="G86" s="85"/>
      <c r="H86" s="85"/>
      <c r="I86" s="85"/>
      <c r="J86" s="85"/>
      <c r="K86" s="85"/>
      <c r="L86" s="85"/>
    </row>
    <row r="87" spans="1:12" s="83" customFormat="1" ht="14.25" customHeight="1" x14ac:dyDescent="0.2">
      <c r="A87" s="123">
        <f>SUM(Dessert!A13)</f>
        <v>0</v>
      </c>
      <c r="B87" s="91">
        <f>Dessert!B13</f>
        <v>0</v>
      </c>
      <c r="C87" s="92">
        <f>Dessert!C13</f>
        <v>0</v>
      </c>
      <c r="D87" s="88">
        <f>Dessert!D13</f>
        <v>0</v>
      </c>
      <c r="E87" s="93"/>
      <c r="G87" s="85"/>
      <c r="H87" s="85"/>
      <c r="I87" s="85"/>
      <c r="J87" s="85"/>
      <c r="K87" s="85"/>
      <c r="L87" s="85"/>
    </row>
    <row r="88" spans="1:12" s="83" customFormat="1" ht="14.25" customHeight="1" x14ac:dyDescent="0.2">
      <c r="A88" s="123">
        <f>SUM(Dessert!A14)</f>
        <v>0</v>
      </c>
      <c r="B88" s="91">
        <f>Dessert!B14</f>
        <v>0</v>
      </c>
      <c r="C88" s="92">
        <f>Dessert!C14</f>
        <v>0</v>
      </c>
      <c r="D88" s="88">
        <f>Dessert!D14</f>
        <v>0</v>
      </c>
      <c r="E88" s="93"/>
      <c r="G88" s="85"/>
      <c r="H88" s="85"/>
      <c r="I88" s="85"/>
      <c r="J88" s="85"/>
      <c r="K88" s="85"/>
      <c r="L88" s="85"/>
    </row>
    <row r="89" spans="1:12" s="83" customFormat="1" ht="14.25" customHeight="1" x14ac:dyDescent="0.2">
      <c r="A89" s="123">
        <f>SUM(Dessert!A15)</f>
        <v>0</v>
      </c>
      <c r="B89" s="91">
        <f>Dessert!B15</f>
        <v>0</v>
      </c>
      <c r="C89" s="92">
        <f>Dessert!C15</f>
        <v>0</v>
      </c>
      <c r="D89" s="88">
        <f>Dessert!D15</f>
        <v>0</v>
      </c>
      <c r="E89" s="93"/>
      <c r="G89" s="85"/>
      <c r="H89" s="85"/>
      <c r="I89" s="85"/>
      <c r="J89" s="85"/>
      <c r="K89" s="85"/>
      <c r="L89" s="85"/>
    </row>
    <row r="90" spans="1:12" s="83" customFormat="1" ht="14.25" customHeight="1" x14ac:dyDescent="0.2">
      <c r="A90" s="123">
        <f>SUM(Dessert!A16)</f>
        <v>0</v>
      </c>
      <c r="B90" s="91">
        <f>Dessert!B16</f>
        <v>0</v>
      </c>
      <c r="C90" s="92">
        <f>Dessert!C16</f>
        <v>0</v>
      </c>
      <c r="D90" s="88">
        <f>Dessert!D16</f>
        <v>0</v>
      </c>
      <c r="E90" s="93"/>
      <c r="G90" s="85"/>
      <c r="H90" s="85"/>
      <c r="I90" s="85"/>
      <c r="J90" s="85"/>
      <c r="K90" s="85"/>
      <c r="L90" s="85"/>
    </row>
    <row r="91" spans="1:12" s="83" customFormat="1" ht="14.25" customHeight="1" x14ac:dyDescent="0.2">
      <c r="A91" s="123">
        <f>SUM(Dessert!A17)</f>
        <v>0</v>
      </c>
      <c r="B91" s="91">
        <f>Dessert!B17</f>
        <v>0</v>
      </c>
      <c r="C91" s="92">
        <f>Dessert!C17</f>
        <v>0</v>
      </c>
      <c r="D91" s="88">
        <f>Dessert!D17</f>
        <v>0</v>
      </c>
      <c r="E91" s="93"/>
      <c r="G91" s="85"/>
      <c r="H91" s="85"/>
      <c r="I91" s="85"/>
      <c r="J91" s="85"/>
      <c r="K91" s="85"/>
      <c r="L91" s="85"/>
    </row>
    <row r="92" spans="1:12" s="83" customFormat="1" ht="14.25" customHeight="1" x14ac:dyDescent="0.2">
      <c r="A92" s="123">
        <f>SUM(Dessert!A18)</f>
        <v>0</v>
      </c>
      <c r="B92" s="91">
        <f>Dessert!B18</f>
        <v>0</v>
      </c>
      <c r="C92" s="92">
        <f>Dessert!C18</f>
        <v>0</v>
      </c>
      <c r="D92" s="88">
        <f>Dessert!D18</f>
        <v>0</v>
      </c>
      <c r="E92" s="93"/>
      <c r="G92" s="85"/>
      <c r="H92" s="85"/>
      <c r="I92" s="85"/>
      <c r="J92" s="85"/>
      <c r="K92" s="85"/>
      <c r="L92" s="85"/>
    </row>
    <row r="93" spans="1:12" s="83" customFormat="1" ht="14.25" customHeight="1" x14ac:dyDescent="0.2">
      <c r="A93" s="123">
        <f>SUM(Dessert!A19)</f>
        <v>0</v>
      </c>
      <c r="B93" s="91">
        <f>Dessert!B19</f>
        <v>0</v>
      </c>
      <c r="C93" s="92">
        <f>Dessert!C19</f>
        <v>0</v>
      </c>
      <c r="D93" s="88">
        <f>Dessert!D19</f>
        <v>0</v>
      </c>
      <c r="E93" s="93"/>
      <c r="G93" s="85"/>
      <c r="H93" s="85"/>
      <c r="I93" s="85"/>
      <c r="J93" s="85"/>
      <c r="K93" s="85"/>
      <c r="L93" s="85"/>
    </row>
    <row r="94" spans="1:12" s="83" customFormat="1" ht="12.75" customHeight="1" x14ac:dyDescent="0.2">
      <c r="A94" s="123">
        <f>SUM(Dessert!A20)</f>
        <v>0</v>
      </c>
      <c r="B94" s="94">
        <f>Dessert!B20</f>
        <v>0</v>
      </c>
      <c r="C94" s="98">
        <f>Dessert!C20</f>
        <v>0</v>
      </c>
      <c r="D94" s="99">
        <f>Dessert!D20</f>
        <v>0</v>
      </c>
      <c r="E94" s="95"/>
      <c r="G94" s="85"/>
      <c r="H94" s="85"/>
      <c r="I94" s="85"/>
      <c r="J94" s="85"/>
      <c r="K94" s="85"/>
      <c r="L94" s="85"/>
    </row>
    <row r="95" spans="1:12" s="100" customFormat="1" x14ac:dyDescent="0.2">
      <c r="A95" s="113"/>
      <c r="B95" s="114"/>
      <c r="C95" s="115"/>
      <c r="D95" s="116"/>
      <c r="E95" s="117"/>
      <c r="G95" s="101"/>
      <c r="H95" s="101"/>
      <c r="I95" s="101"/>
      <c r="J95" s="101"/>
      <c r="K95" s="101"/>
      <c r="L95" s="101"/>
    </row>
    <row r="96" spans="1:12" s="83" customFormat="1" ht="14.25" hidden="1" customHeight="1" x14ac:dyDescent="0.2">
      <c r="A96" s="108" t="s">
        <v>41</v>
      </c>
      <c r="B96" s="109"/>
      <c r="C96" s="110"/>
      <c r="D96" s="111"/>
      <c r="E96" s="112"/>
    </row>
    <row r="97" spans="1:12" s="83" customFormat="1" ht="14.25" hidden="1" customHeight="1" x14ac:dyDescent="0.2">
      <c r="A97" s="90" t="e">
        <f>SUM(Diverses!A4)</f>
        <v>#DIV/0!</v>
      </c>
      <c r="B97" s="91">
        <f>Diverses!B4</f>
        <v>0</v>
      </c>
      <c r="C97" s="92">
        <f>Diverses!C4</f>
        <v>0</v>
      </c>
      <c r="D97" s="88">
        <f>Diverses!D4</f>
        <v>0</v>
      </c>
      <c r="E97" s="93"/>
      <c r="G97" s="85"/>
      <c r="H97" s="85"/>
      <c r="I97" s="85"/>
      <c r="J97" s="85"/>
      <c r="K97" s="85"/>
      <c r="L97" s="85"/>
    </row>
    <row r="98" spans="1:12" s="83" customFormat="1" ht="14.25" hidden="1" customHeight="1" x14ac:dyDescent="0.2">
      <c r="A98" s="90" t="e">
        <f>SUM(Diverses!A5)</f>
        <v>#DIV/0!</v>
      </c>
      <c r="B98" s="91">
        <f>Diverses!B5</f>
        <v>0</v>
      </c>
      <c r="C98" s="92">
        <f>Diverses!C5</f>
        <v>0</v>
      </c>
      <c r="D98" s="96">
        <f>Diverses!D5</f>
        <v>0</v>
      </c>
      <c r="E98" s="93"/>
      <c r="G98" s="85"/>
      <c r="H98" s="85"/>
      <c r="I98" s="85"/>
      <c r="J98" s="85"/>
      <c r="K98" s="85"/>
      <c r="L98" s="85"/>
    </row>
    <row r="99" spans="1:12" s="83" customFormat="1" ht="14.25" hidden="1" customHeight="1" x14ac:dyDescent="0.2">
      <c r="A99" s="90" t="e">
        <f>SUM(Diverses!A6)</f>
        <v>#DIV/0!</v>
      </c>
      <c r="B99" s="91">
        <f>Diverses!B6</f>
        <v>0</v>
      </c>
      <c r="C99" s="92">
        <f>Diverses!C6</f>
        <v>0</v>
      </c>
      <c r="D99" s="96">
        <f>Diverses!D6</f>
        <v>0</v>
      </c>
      <c r="E99" s="93"/>
      <c r="G99" s="85"/>
      <c r="H99" s="85"/>
      <c r="I99" s="85"/>
      <c r="J99" s="85"/>
      <c r="K99" s="85"/>
      <c r="L99" s="85"/>
    </row>
    <row r="100" spans="1:12" s="83" customFormat="1" ht="14.25" hidden="1" customHeight="1" x14ac:dyDescent="0.2">
      <c r="A100" s="90" t="e">
        <f>SUM(Diverses!A7)</f>
        <v>#DIV/0!</v>
      </c>
      <c r="B100" s="91">
        <f>Diverses!B7</f>
        <v>0</v>
      </c>
      <c r="C100" s="92">
        <f>Diverses!C7</f>
        <v>0</v>
      </c>
      <c r="D100" s="96">
        <f>Diverses!D7</f>
        <v>0</v>
      </c>
      <c r="E100" s="93"/>
      <c r="G100" s="85"/>
      <c r="H100" s="85"/>
      <c r="I100" s="85"/>
      <c r="J100" s="85"/>
      <c r="K100" s="85"/>
      <c r="L100" s="85"/>
    </row>
    <row r="101" spans="1:12" s="83" customFormat="1" ht="14.25" hidden="1" customHeight="1" x14ac:dyDescent="0.2">
      <c r="A101" s="90" t="e">
        <f>SUM(Diverses!A8)</f>
        <v>#DIV/0!</v>
      </c>
      <c r="B101" s="91">
        <f>Diverses!B8</f>
        <v>0</v>
      </c>
      <c r="C101" s="92">
        <f>Diverses!C8</f>
        <v>0</v>
      </c>
      <c r="D101" s="96">
        <f>Diverses!D8</f>
        <v>0</v>
      </c>
      <c r="E101" s="93"/>
      <c r="G101" s="85"/>
      <c r="H101" s="85"/>
      <c r="I101" s="85"/>
      <c r="J101" s="85"/>
      <c r="K101" s="85"/>
      <c r="L101" s="85"/>
    </row>
    <row r="102" spans="1:12" s="83" customFormat="1" ht="14.25" hidden="1" customHeight="1" x14ac:dyDescent="0.2">
      <c r="A102" s="90" t="e">
        <f>SUM(Diverses!A9)</f>
        <v>#DIV/0!</v>
      </c>
      <c r="B102" s="91">
        <f>Diverses!B9</f>
        <v>0</v>
      </c>
      <c r="C102" s="92">
        <f>Diverses!C9</f>
        <v>0</v>
      </c>
      <c r="D102" s="96">
        <f>Diverses!D9</f>
        <v>0</v>
      </c>
      <c r="E102" s="93"/>
      <c r="G102" s="85"/>
      <c r="H102" s="85"/>
      <c r="I102" s="85"/>
      <c r="J102" s="85"/>
      <c r="K102" s="85"/>
      <c r="L102" s="85"/>
    </row>
    <row r="103" spans="1:12" s="83" customFormat="1" ht="14.25" hidden="1" customHeight="1" x14ac:dyDescent="0.2">
      <c r="A103" s="90" t="e">
        <f>SUM(Diverses!A10)</f>
        <v>#DIV/0!</v>
      </c>
      <c r="B103" s="91">
        <f>Diverses!B10</f>
        <v>0</v>
      </c>
      <c r="C103" s="92">
        <f>Diverses!C10</f>
        <v>0</v>
      </c>
      <c r="D103" s="96">
        <f>Diverses!D10</f>
        <v>0</v>
      </c>
      <c r="E103" s="93"/>
      <c r="G103" s="85"/>
      <c r="H103" s="85"/>
      <c r="I103" s="85"/>
      <c r="J103" s="85"/>
      <c r="K103" s="85"/>
      <c r="L103" s="85"/>
    </row>
    <row r="104" spans="1:12" s="83" customFormat="1" ht="14.25" hidden="1" customHeight="1" x14ac:dyDescent="0.2">
      <c r="A104" s="90" t="e">
        <f>SUM(Diverses!A11)</f>
        <v>#DIV/0!</v>
      </c>
      <c r="B104" s="91">
        <f>Diverses!B11</f>
        <v>0</v>
      </c>
      <c r="C104" s="92">
        <f>Diverses!C11</f>
        <v>0</v>
      </c>
      <c r="D104" s="96">
        <f>Diverses!D11</f>
        <v>0</v>
      </c>
      <c r="E104" s="93"/>
      <c r="G104" s="85"/>
      <c r="H104" s="85"/>
      <c r="I104" s="85"/>
      <c r="J104" s="85"/>
      <c r="K104" s="85"/>
      <c r="L104" s="85"/>
    </row>
    <row r="105" spans="1:12" s="83" customFormat="1" ht="14.25" hidden="1" customHeight="1" x14ac:dyDescent="0.2">
      <c r="A105" s="90" t="e">
        <f>SUM(Diverses!A12)</f>
        <v>#DIV/0!</v>
      </c>
      <c r="B105" s="91">
        <f>Diverses!B12</f>
        <v>0</v>
      </c>
      <c r="C105" s="92">
        <f>Diverses!C12</f>
        <v>0</v>
      </c>
      <c r="D105" s="96">
        <f>Diverses!D12</f>
        <v>0</v>
      </c>
      <c r="E105" s="93"/>
      <c r="G105" s="85"/>
      <c r="H105" s="85"/>
      <c r="I105" s="85"/>
      <c r="J105" s="85"/>
      <c r="K105" s="85"/>
      <c r="L105" s="85"/>
    </row>
    <row r="106" spans="1:12" s="83" customFormat="1" ht="14.25" hidden="1" customHeight="1" x14ac:dyDescent="0.2">
      <c r="A106" s="90" t="e">
        <f>SUM(Diverses!A13)</f>
        <v>#DIV/0!</v>
      </c>
      <c r="B106" s="91">
        <f>Diverses!B13</f>
        <v>0</v>
      </c>
      <c r="C106" s="92">
        <f>Diverses!C13</f>
        <v>0</v>
      </c>
      <c r="D106" s="96">
        <f>Diverses!D13</f>
        <v>0</v>
      </c>
      <c r="E106" s="93"/>
      <c r="G106" s="85"/>
      <c r="H106" s="85"/>
      <c r="I106" s="85"/>
      <c r="J106" s="85"/>
      <c r="K106" s="85"/>
      <c r="L106" s="85"/>
    </row>
    <row r="107" spans="1:12" s="83" customFormat="1" ht="14.25" hidden="1" customHeight="1" x14ac:dyDescent="0.2">
      <c r="A107" s="90" t="e">
        <f>SUM(Diverses!A14)</f>
        <v>#DIV/0!</v>
      </c>
      <c r="B107" s="91">
        <f>Diverses!B14</f>
        <v>0</v>
      </c>
      <c r="C107" s="92">
        <f>Diverses!C14</f>
        <v>0</v>
      </c>
      <c r="D107" s="96">
        <f>Diverses!D14</f>
        <v>0</v>
      </c>
      <c r="E107" s="93"/>
      <c r="G107" s="85"/>
      <c r="H107" s="85"/>
      <c r="I107" s="85"/>
      <c r="J107" s="85"/>
      <c r="K107" s="85"/>
      <c r="L107" s="85"/>
    </row>
    <row r="108" spans="1:12" s="83" customFormat="1" ht="14.25" hidden="1" customHeight="1" x14ac:dyDescent="0.2">
      <c r="A108" s="90" t="e">
        <f>SUM(Diverses!A15)</f>
        <v>#DIV/0!</v>
      </c>
      <c r="B108" s="91">
        <f>Diverses!B15</f>
        <v>0</v>
      </c>
      <c r="C108" s="92">
        <f>Diverses!C15</f>
        <v>0</v>
      </c>
      <c r="D108" s="96">
        <f>Diverses!D15</f>
        <v>0</v>
      </c>
      <c r="E108" s="93"/>
      <c r="G108" s="85"/>
      <c r="H108" s="85"/>
      <c r="I108" s="85"/>
      <c r="J108" s="85"/>
      <c r="K108" s="85"/>
      <c r="L108" s="85"/>
    </row>
    <row r="109" spans="1:12" s="83" customFormat="1" ht="14.25" hidden="1" customHeight="1" x14ac:dyDescent="0.2">
      <c r="A109" s="90" t="e">
        <f>SUM(Diverses!A16)</f>
        <v>#DIV/0!</v>
      </c>
      <c r="B109" s="91">
        <f>Diverses!B16</f>
        <v>0</v>
      </c>
      <c r="C109" s="92">
        <f>Diverses!C16</f>
        <v>0</v>
      </c>
      <c r="D109" s="96">
        <f>Diverses!D16</f>
        <v>0</v>
      </c>
      <c r="E109" s="93"/>
      <c r="G109" s="85"/>
      <c r="H109" s="85"/>
      <c r="I109" s="85"/>
      <c r="J109" s="85"/>
      <c r="K109" s="85"/>
      <c r="L109" s="85"/>
    </row>
    <row r="110" spans="1:12" s="83" customFormat="1" ht="14.25" hidden="1" customHeight="1" x14ac:dyDescent="0.2">
      <c r="A110" s="90" t="e">
        <f>SUM(Diverses!A17)</f>
        <v>#DIV/0!</v>
      </c>
      <c r="B110" s="91">
        <f>Diverses!B17</f>
        <v>0</v>
      </c>
      <c r="C110" s="92">
        <f>Diverses!C17</f>
        <v>0</v>
      </c>
      <c r="D110" s="96">
        <f>Diverses!D17</f>
        <v>0</v>
      </c>
      <c r="E110" s="93"/>
      <c r="G110" s="85"/>
      <c r="H110" s="85"/>
      <c r="I110" s="85"/>
      <c r="J110" s="85"/>
      <c r="K110" s="85"/>
      <c r="L110" s="85"/>
    </row>
    <row r="111" spans="1:12" s="83" customFormat="1" ht="14.25" hidden="1" customHeight="1" x14ac:dyDescent="0.2">
      <c r="A111" s="90" t="e">
        <f>SUM(Diverses!A18)</f>
        <v>#DIV/0!</v>
      </c>
      <c r="B111" s="91">
        <f>Diverses!B18</f>
        <v>0</v>
      </c>
      <c r="C111" s="92">
        <f>Diverses!C18</f>
        <v>0</v>
      </c>
      <c r="D111" s="96">
        <f>Diverses!D18</f>
        <v>0</v>
      </c>
      <c r="E111" s="93"/>
      <c r="G111" s="85"/>
      <c r="H111" s="85"/>
      <c r="I111" s="85"/>
      <c r="J111" s="85"/>
      <c r="K111" s="85"/>
      <c r="L111" s="85"/>
    </row>
    <row r="112" spans="1:12" s="83" customFormat="1" ht="14.25" hidden="1" customHeight="1" x14ac:dyDescent="0.2">
      <c r="A112" s="90" t="e">
        <f>SUM(Diverses!A19)</f>
        <v>#DIV/0!</v>
      </c>
      <c r="B112" s="91">
        <f>Diverses!B19</f>
        <v>0</v>
      </c>
      <c r="C112" s="92">
        <f>Diverses!C19</f>
        <v>0</v>
      </c>
      <c r="D112" s="96">
        <f>Diverses!D19</f>
        <v>0</v>
      </c>
      <c r="E112" s="93"/>
      <c r="G112" s="85"/>
      <c r="H112" s="85"/>
      <c r="I112" s="85"/>
      <c r="J112" s="85"/>
      <c r="K112" s="85"/>
      <c r="L112" s="85"/>
    </row>
    <row r="113" spans="1:12" s="83" customFormat="1" ht="14.25" hidden="1" customHeight="1" x14ac:dyDescent="0.2">
      <c r="A113" s="97" t="e">
        <f>SUM(Diverses!A20)</f>
        <v>#DIV/0!</v>
      </c>
      <c r="B113" s="94">
        <f>Diverses!B20</f>
        <v>0</v>
      </c>
      <c r="C113" s="98">
        <f>Diverses!C20</f>
        <v>0</v>
      </c>
      <c r="D113" s="99">
        <f>Diverses!D20</f>
        <v>0</v>
      </c>
      <c r="E113" s="95"/>
      <c r="G113" s="85"/>
      <c r="H113" s="85"/>
      <c r="I113" s="85"/>
      <c r="J113" s="85"/>
      <c r="K113" s="85"/>
      <c r="L113" s="85"/>
    </row>
  </sheetData>
  <phoneticPr fontId="0" type="noConversion"/>
  <pageMargins left="0.58333333333333337" right="0.23" top="0.63937500000000003" bottom="0.32291666666666669" header="0.25" footer="0.19685039370078741"/>
  <pageSetup paperSize="9" scale="85" orientation="portrait" horizontalDpi="4294967293" r:id="rId1"/>
  <headerFooter alignWithMargins="0"/>
  <rowBreaks count="1" manualBreakCount="1">
    <brk id="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 1</vt:lpstr>
      <vt:lpstr>Vorspeise 2</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'Vorspeise 1'!Druckbereich</vt:lpstr>
      <vt:lpstr>'Vorspeise 2'!Druckbereich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Werni Müller</cp:lastModifiedBy>
  <cp:lastPrinted>2022-04-19T08:12:40Z</cp:lastPrinted>
  <dcterms:created xsi:type="dcterms:W3CDTF">1999-10-19T11:12:44Z</dcterms:created>
  <dcterms:modified xsi:type="dcterms:W3CDTF">2022-05-22T07:05:13Z</dcterms:modified>
</cp:coreProperties>
</file>