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showObjects="placeholders" defaultThemeVersion="124226"/>
  <mc:AlternateContent xmlns:mc="http://schemas.openxmlformats.org/markup-compatibility/2006">
    <mc:Choice Requires="x15">
      <x15ac:absPath xmlns:x15ac="http://schemas.microsoft.com/office/spreadsheetml/2010/11/ac" url="https://d.docs.live.net/315d3b985364dabb/Dokumente/Dokumente/07_HKZ/2022_Choche/"/>
    </mc:Choice>
  </mc:AlternateContent>
  <xr:revisionPtr revIDLastSave="19" documentId="8_{215207C9-0A7D-4622-B7A5-BF0E13C8E110}" xr6:coauthVersionLast="47" xr6:coauthVersionMax="47" xr10:uidLastSave="{1854B7FE-5B16-4F44-8DCF-3E530771FD3F}"/>
  <bookViews>
    <workbookView xWindow="-120" yWindow="-120" windowWidth="29040" windowHeight="15720" activeTab="1" xr2:uid="{62B92C7C-990B-4B79-B030-ABE846991FC0}"/>
  </bookViews>
  <sheets>
    <sheet name="Menu" sheetId="50625" r:id="rId1"/>
    <sheet name="Salat"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 name="PoschtilisteJP" sheetId="50630" r:id="rId10"/>
  </sheets>
  <definedNames>
    <definedName name="_xlnm.Print_Area" localSheetId="4">Beilage1!$A$1:$F$32</definedName>
    <definedName name="_xlnm.Print_Area" localSheetId="5">Beilage2!$A$1:$F$32</definedName>
    <definedName name="_xlnm.Print_Area" localSheetId="6">Dessert!$A$1:$F$33</definedName>
    <definedName name="_xlnm.Print_Area" localSheetId="7">Diverses!$A$1:$F$32</definedName>
    <definedName name="_xlnm.Print_Area" localSheetId="8">Einkaufsliste!$A$1:$E$36</definedName>
    <definedName name="_xlnm.Print_Area" localSheetId="3">Hauptgang!$A$1:$F$30</definedName>
    <definedName name="_xlnm.Print_Area" localSheetId="0">Menu!$A$1:$B$21</definedName>
    <definedName name="_xlnm.Print_Area" localSheetId="9">PoschtilisteJP!$A$1:$F$31</definedName>
    <definedName name="_xlnm.Print_Area" localSheetId="1">Salat!$A$1:$F$31</definedName>
    <definedName name="_xlnm.Print_Area" localSheetId="2">Suppe!$A$1:$F$32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 i="50622" l="1"/>
  <c r="C28" i="50622"/>
  <c r="C4" i="50622"/>
  <c r="A14" i="50630"/>
  <c r="D21" i="50630" l="1"/>
  <c r="D30" i="50630"/>
  <c r="D31" i="50630"/>
  <c r="D4" i="50630"/>
  <c r="C4" i="50630"/>
  <c r="D6" i="50630"/>
  <c r="D1" i="50630"/>
  <c r="D3" i="50630"/>
  <c r="D5" i="50630"/>
  <c r="D7" i="50630"/>
  <c r="D2" i="50630"/>
  <c r="C2" i="50630"/>
  <c r="D16" i="50630"/>
  <c r="C16" i="50630"/>
  <c r="D22" i="50630"/>
  <c r="C22" i="50630"/>
  <c r="D29" i="50630"/>
  <c r="C29" i="50630"/>
  <c r="D15" i="50630"/>
  <c r="C15" i="50630"/>
  <c r="D10" i="50630"/>
  <c r="C10" i="50630"/>
  <c r="D11" i="50630"/>
  <c r="D19" i="50630"/>
  <c r="D8" i="50630"/>
  <c r="D20" i="50630"/>
  <c r="D12" i="50630"/>
  <c r="D18" i="50630"/>
  <c r="D23" i="50630"/>
  <c r="C23" i="50630"/>
  <c r="D27" i="50630"/>
  <c r="D9" i="50630"/>
  <c r="D26" i="50630"/>
  <c r="D28" i="50630"/>
  <c r="D13" i="50630"/>
  <c r="C13" i="50630"/>
  <c r="A2" i="50628" l="1"/>
  <c r="A2" i="50626"/>
  <c r="J20" i="50626"/>
  <c r="J19" i="50626"/>
  <c r="J18" i="50626"/>
  <c r="J17" i="50626"/>
  <c r="J16" i="50626"/>
  <c r="J15" i="50626"/>
  <c r="J14" i="50626"/>
  <c r="J13" i="50626"/>
  <c r="J12" i="50626"/>
  <c r="J11" i="50626"/>
  <c r="J10" i="50626"/>
  <c r="J9" i="50626"/>
  <c r="J8" i="50626"/>
  <c r="J7" i="50626"/>
  <c r="J6" i="50626"/>
  <c r="J5" i="50626"/>
  <c r="J4" i="50626"/>
  <c r="F2" i="50626"/>
  <c r="A7" i="50626" s="1"/>
  <c r="F1" i="50626"/>
  <c r="A2" i="50616"/>
  <c r="A3" i="50622" s="1"/>
  <c r="D31" i="50622"/>
  <c r="D32" i="50622"/>
  <c r="D33" i="50622"/>
  <c r="D34" i="50622"/>
  <c r="D35" i="50622"/>
  <c r="D36" i="50622"/>
  <c r="D30" i="50622"/>
  <c r="D22" i="50622"/>
  <c r="D23" i="50622"/>
  <c r="D24" i="50622"/>
  <c r="D25" i="50622"/>
  <c r="D26" i="50622"/>
  <c r="D21" i="50622"/>
  <c r="D11" i="50622"/>
  <c r="D12" i="50622"/>
  <c r="D13" i="50622"/>
  <c r="D14" i="50622"/>
  <c r="D15" i="50622"/>
  <c r="D16" i="50622"/>
  <c r="D17" i="50622"/>
  <c r="D18" i="50622"/>
  <c r="D19" i="50622"/>
  <c r="D10" i="50622"/>
  <c r="D5" i="50622"/>
  <c r="D6" i="50622"/>
  <c r="D7" i="50622"/>
  <c r="D8" i="50622"/>
  <c r="D4" i="50622"/>
  <c r="B10" i="50622"/>
  <c r="B11" i="50622"/>
  <c r="B12" i="50622"/>
  <c r="B13" i="50622"/>
  <c r="B14" i="50622"/>
  <c r="B5" i="50622"/>
  <c r="B6" i="50622"/>
  <c r="B7" i="50622"/>
  <c r="B8" i="50622"/>
  <c r="B4" i="50622"/>
  <c r="A2" i="50629"/>
  <c r="A2" i="50621"/>
  <c r="A29" i="50622" s="1"/>
  <c r="A2" i="50620"/>
  <c r="A2" i="50619"/>
  <c r="J20" i="50629"/>
  <c r="J19" i="50629"/>
  <c r="J18" i="50629"/>
  <c r="J17" i="50629"/>
  <c r="J16" i="50629"/>
  <c r="J15" i="50629"/>
  <c r="J14" i="50629"/>
  <c r="J13" i="50629"/>
  <c r="J12" i="50629"/>
  <c r="J11" i="50629"/>
  <c r="J10" i="50629"/>
  <c r="J9" i="50629"/>
  <c r="J8" i="50629"/>
  <c r="J7" i="50629"/>
  <c r="J6" i="50629"/>
  <c r="J5" i="50629"/>
  <c r="J4" i="50629"/>
  <c r="F2" i="50629"/>
  <c r="A18" i="50629" s="1"/>
  <c r="F1" i="50629"/>
  <c r="J20" i="50628"/>
  <c r="J19" i="50628"/>
  <c r="J18" i="50628"/>
  <c r="J17" i="50628"/>
  <c r="J16" i="50628"/>
  <c r="J15" i="50628"/>
  <c r="J14" i="50628"/>
  <c r="J13" i="50628"/>
  <c r="J12" i="50628"/>
  <c r="J11" i="50628"/>
  <c r="J10" i="50628"/>
  <c r="J9" i="50628"/>
  <c r="J8" i="50628"/>
  <c r="J7" i="50628"/>
  <c r="J6" i="50628"/>
  <c r="J5" i="50628"/>
  <c r="J4" i="50628"/>
  <c r="F2" i="50628"/>
  <c r="A7" i="50628" s="1"/>
  <c r="F1" i="50628"/>
  <c r="J17" i="50621"/>
  <c r="J18" i="50621"/>
  <c r="J18" i="50620"/>
  <c r="J19" i="50620"/>
  <c r="J4" i="50616"/>
  <c r="J5" i="50616"/>
  <c r="J6" i="50616"/>
  <c r="J7" i="50616"/>
  <c r="J8" i="50616"/>
  <c r="J9" i="50616"/>
  <c r="J10" i="50616"/>
  <c r="J11" i="50616"/>
  <c r="J12" i="50616"/>
  <c r="J13" i="50616"/>
  <c r="J14" i="50616"/>
  <c r="J15" i="50616"/>
  <c r="J16" i="50616"/>
  <c r="J17" i="50616"/>
  <c r="J18" i="50616"/>
  <c r="F2" i="50621"/>
  <c r="A18" i="50621" s="1"/>
  <c r="J19" i="50616"/>
  <c r="J15" i="50619"/>
  <c r="J16" i="50619"/>
  <c r="J17" i="50619"/>
  <c r="J18" i="50619"/>
  <c r="J19" i="50619"/>
  <c r="A37" i="50622"/>
  <c r="B37" i="50622"/>
  <c r="C37" i="50622"/>
  <c r="A38" i="50622"/>
  <c r="B38" i="50622"/>
  <c r="C38" i="50622"/>
  <c r="A39" i="50622"/>
  <c r="B39" i="50622"/>
  <c r="C39" i="50622"/>
  <c r="A40" i="50622"/>
  <c r="B40" i="50622"/>
  <c r="C40" i="50622"/>
  <c r="A41" i="50622"/>
  <c r="B41" i="50622"/>
  <c r="C41" i="50622"/>
  <c r="A42" i="50622"/>
  <c r="B42" i="50622"/>
  <c r="C42" i="50622"/>
  <c r="F2" i="50620"/>
  <c r="F2" i="50619"/>
  <c r="A10" i="50619" s="1"/>
  <c r="F2" i="50616"/>
  <c r="A7" i="50616" s="1"/>
  <c r="F1" i="50621"/>
  <c r="D1" i="50622" s="1"/>
  <c r="J20" i="50619"/>
  <c r="B28" i="50622"/>
  <c r="J20" i="50616"/>
  <c r="A27" i="50622"/>
  <c r="J14" i="50620"/>
  <c r="J12" i="50620"/>
  <c r="J11" i="50620"/>
  <c r="J10" i="50620"/>
  <c r="J9" i="50620"/>
  <c r="J8" i="50620"/>
  <c r="J7" i="50620"/>
  <c r="J6" i="50620"/>
  <c r="J5" i="50620"/>
  <c r="J4" i="50620"/>
  <c r="A9" i="50622"/>
  <c r="J15" i="50620"/>
  <c r="J16" i="50620"/>
  <c r="J17" i="50620"/>
  <c r="J20" i="50620"/>
  <c r="C31" i="50622"/>
  <c r="C32" i="50622"/>
  <c r="C33" i="50622"/>
  <c r="C34" i="50622"/>
  <c r="C35" i="50622"/>
  <c r="C36" i="50622"/>
  <c r="C30" i="50622"/>
  <c r="J5" i="50621"/>
  <c r="F1" i="50619"/>
  <c r="F1" i="50620"/>
  <c r="F1" i="50616"/>
  <c r="A20" i="50622"/>
  <c r="B31" i="50622"/>
  <c r="B32" i="50622"/>
  <c r="B33" i="50622"/>
  <c r="B34" i="50622"/>
  <c r="B35" i="50622"/>
  <c r="B36" i="50622"/>
  <c r="C8" i="50622"/>
  <c r="J14" i="50619"/>
  <c r="J8" i="50619"/>
  <c r="J4" i="50619"/>
  <c r="J13" i="50620"/>
  <c r="J4" i="50621"/>
  <c r="J6" i="50621"/>
  <c r="J7" i="50621"/>
  <c r="J8" i="50621"/>
  <c r="B15" i="50622"/>
  <c r="B16" i="50622"/>
  <c r="B17" i="50622"/>
  <c r="B18" i="50622"/>
  <c r="B19" i="50622"/>
  <c r="B21" i="50622"/>
  <c r="B22" i="50622"/>
  <c r="B23" i="50622"/>
  <c r="B24" i="50622"/>
  <c r="B25" i="50622"/>
  <c r="B26" i="50622"/>
  <c r="B30" i="50622"/>
  <c r="J9" i="50621"/>
  <c r="C22" i="50622"/>
  <c r="C23" i="50622"/>
  <c r="C24" i="50622"/>
  <c r="C25" i="50622"/>
  <c r="C26" i="50622"/>
  <c r="C21" i="50622"/>
  <c r="C11" i="50622"/>
  <c r="C12" i="50622"/>
  <c r="C13" i="50622"/>
  <c r="C14" i="50622"/>
  <c r="C15" i="50622"/>
  <c r="C16" i="50622"/>
  <c r="C17" i="50622"/>
  <c r="C18" i="50622"/>
  <c r="C19" i="50622"/>
  <c r="C10" i="50622"/>
  <c r="C5" i="50622"/>
  <c r="C6" i="50622"/>
  <c r="J13" i="50619"/>
  <c r="J6" i="50619"/>
  <c r="J7" i="50619"/>
  <c r="J9" i="50619"/>
  <c r="J10" i="50619"/>
  <c r="J11" i="50619"/>
  <c r="J12" i="50619"/>
  <c r="J5" i="50619"/>
  <c r="J10" i="50621"/>
  <c r="J11" i="50621"/>
  <c r="J12" i="50621"/>
  <c r="A12" i="50621" s="1"/>
  <c r="J13" i="50621"/>
  <c r="J14" i="50621"/>
  <c r="J15" i="50621"/>
  <c r="J16" i="50621"/>
  <c r="A13" i="50620" l="1"/>
  <c r="F18" i="50621"/>
  <c r="A15" i="50616"/>
  <c r="F15" i="50616" s="1"/>
  <c r="A8" i="50619"/>
  <c r="A30" i="50630" s="1"/>
  <c r="A9" i="50620"/>
  <c r="A16" i="50630" s="1"/>
  <c r="A16" i="50620"/>
  <c r="A13" i="50629"/>
  <c r="A15" i="50620"/>
  <c r="F15" i="50620" s="1"/>
  <c r="A20" i="50616"/>
  <c r="F20" i="50616" s="1"/>
  <c r="A17" i="50628"/>
  <c r="F17" i="50628" s="1"/>
  <c r="A16" i="50628"/>
  <c r="F8" i="50619"/>
  <c r="A7" i="50620"/>
  <c r="A29" i="50630" s="1"/>
  <c r="A8" i="50628"/>
  <c r="A12" i="50629"/>
  <c r="F12" i="50629" s="1"/>
  <c r="A18" i="50616"/>
  <c r="F18" i="50616" s="1"/>
  <c r="A4" i="50616"/>
  <c r="A21" i="50630" s="1"/>
  <c r="A17" i="50621"/>
  <c r="A10" i="50628"/>
  <c r="F10" i="50628" s="1"/>
  <c r="A17" i="50626"/>
  <c r="A10" i="50621"/>
  <c r="A36" i="50622" s="1"/>
  <c r="A13" i="50619"/>
  <c r="A12" i="50628"/>
  <c r="A6" i="50619"/>
  <c r="F6" i="50619" s="1"/>
  <c r="A9" i="50628"/>
  <c r="F9" i="50628" s="1"/>
  <c r="A15" i="50629"/>
  <c r="A17" i="50629"/>
  <c r="A8" i="50616"/>
  <c r="A4" i="50619"/>
  <c r="F4" i="50619" s="1"/>
  <c r="A19" i="50620"/>
  <c r="A10" i="50629"/>
  <c r="A19" i="50628"/>
  <c r="A8" i="50629"/>
  <c r="A14" i="50619"/>
  <c r="A20" i="50629"/>
  <c r="A11" i="50629"/>
  <c r="A5" i="50629"/>
  <c r="A7" i="50619"/>
  <c r="F7" i="50619" s="1"/>
  <c r="A11" i="50619"/>
  <c r="F11" i="50619" s="1"/>
  <c r="A12" i="50619"/>
  <c r="A18" i="50622" s="1"/>
  <c r="A13" i="50621"/>
  <c r="A9" i="50619"/>
  <c r="A12" i="50630" s="1"/>
  <c r="A9" i="50621"/>
  <c r="F9" i="50621" s="1"/>
  <c r="A5" i="50621"/>
  <c r="F5" i="50621" s="1"/>
  <c r="A17" i="50620"/>
  <c r="F17" i="50620" s="1"/>
  <c r="A8" i="50620"/>
  <c r="A25" i="50622" s="1"/>
  <c r="A4" i="50629"/>
  <c r="A16" i="50629"/>
  <c r="A14" i="50629"/>
  <c r="A7" i="50629"/>
  <c r="A16" i="50619"/>
  <c r="A12" i="50616"/>
  <c r="F12" i="50616" s="1"/>
  <c r="A19" i="50619"/>
  <c r="F19" i="50619" s="1"/>
  <c r="A11" i="50616"/>
  <c r="A11" i="50621"/>
  <c r="A4" i="50628"/>
  <c r="F4" i="50628" s="1"/>
  <c r="A11" i="50628"/>
  <c r="A6" i="50629"/>
  <c r="F7" i="50626"/>
  <c r="F7" i="50616"/>
  <c r="A20" i="50630"/>
  <c r="F10" i="50619"/>
  <c r="A16" i="50622"/>
  <c r="F7" i="50628"/>
  <c r="F18" i="50629"/>
  <c r="A19" i="50616"/>
  <c r="A5" i="50620"/>
  <c r="F5" i="50620" s="1"/>
  <c r="A14" i="50620"/>
  <c r="F14" i="50620" s="1"/>
  <c r="A14" i="50616"/>
  <c r="F14" i="50616" s="1"/>
  <c r="A6" i="50616"/>
  <c r="A5" i="50628"/>
  <c r="A15" i="50626"/>
  <c r="A16" i="50626"/>
  <c r="A10" i="50616"/>
  <c r="A9" i="50616"/>
  <c r="A17" i="50619"/>
  <c r="A20" i="50619"/>
  <c r="A12" i="50620"/>
  <c r="A15" i="50619"/>
  <c r="F15" i="50619" s="1"/>
  <c r="A13" i="50616"/>
  <c r="A5" i="50616"/>
  <c r="A9" i="50629"/>
  <c r="A14" i="50628"/>
  <c r="A19" i="50629"/>
  <c r="A4" i="50626"/>
  <c r="A12" i="50626"/>
  <c r="A16" i="50616"/>
  <c r="A20" i="50626"/>
  <c r="A10" i="50626"/>
  <c r="A18" i="50626"/>
  <c r="F18" i="50626" s="1"/>
  <c r="A6" i="50628"/>
  <c r="A11" i="50626"/>
  <c r="A18" i="50619"/>
  <c r="F18" i="50619" s="1"/>
  <c r="A15" i="50628"/>
  <c r="A9" i="50626"/>
  <c r="A8" i="50626"/>
  <c r="A5" i="50626"/>
  <c r="F5" i="50626" s="1"/>
  <c r="A13" i="50626"/>
  <c r="A17" i="50616"/>
  <c r="A5" i="50619"/>
  <c r="A27" i="50630" s="1"/>
  <c r="A8" i="50621"/>
  <c r="A1" i="50630" s="1"/>
  <c r="A4" i="50620"/>
  <c r="A11" i="50630" s="1"/>
  <c r="A20" i="50628"/>
  <c r="A18" i="50628"/>
  <c r="A13" i="50628"/>
  <c r="A19" i="50626"/>
  <c r="A6" i="50626"/>
  <c r="F6" i="50626" s="1"/>
  <c r="A14" i="50626"/>
  <c r="F14" i="50626" s="1"/>
  <c r="F12" i="50621"/>
  <c r="A16" i="50621"/>
  <c r="A7" i="50621"/>
  <c r="A3" i="50630" s="1"/>
  <c r="A15" i="50621"/>
  <c r="A6" i="50621"/>
  <c r="A5" i="50630" s="1"/>
  <c r="A14" i="50621"/>
  <c r="A4" i="50621"/>
  <c r="A2" i="50630" s="1"/>
  <c r="F8" i="50621"/>
  <c r="A22" i="50630"/>
  <c r="A6" i="50620"/>
  <c r="A10" i="50620"/>
  <c r="A20" i="50620"/>
  <c r="A11" i="50620"/>
  <c r="A18" i="50620"/>
  <c r="F13" i="50626"/>
  <c r="A19" i="50622"/>
  <c r="A24" i="50622" l="1"/>
  <c r="F14" i="50621"/>
  <c r="F13" i="50621"/>
  <c r="A4" i="50630"/>
  <c r="F14" i="50619"/>
  <c r="F10" i="50621"/>
  <c r="A26" i="50622"/>
  <c r="A14" i="50622"/>
  <c r="F20" i="50619"/>
  <c r="F16" i="50619"/>
  <c r="F5" i="50619"/>
  <c r="F13" i="50619"/>
  <c r="F16" i="50620"/>
  <c r="F13" i="50629"/>
  <c r="A23" i="50630"/>
  <c r="A15" i="50622"/>
  <c r="A22" i="50622"/>
  <c r="A10" i="50630"/>
  <c r="A10" i="50622"/>
  <c r="F4" i="50616"/>
  <c r="A9" i="50630"/>
  <c r="F8" i="50628"/>
  <c r="A12" i="50622"/>
  <c r="F16" i="50621"/>
  <c r="F17" i="50621"/>
  <c r="F16" i="50628"/>
  <c r="F12" i="50628"/>
  <c r="F6" i="50621"/>
  <c r="A32" i="50622"/>
  <c r="F12" i="50619"/>
  <c r="A4" i="50622"/>
  <c r="F10" i="50626"/>
  <c r="F17" i="50626"/>
  <c r="A8" i="50630"/>
  <c r="A18" i="50630"/>
  <c r="A11" i="50622"/>
  <c r="A13" i="50622"/>
  <c r="F11" i="50616"/>
  <c r="F16" i="50629"/>
  <c r="F5" i="50629"/>
  <c r="F19" i="50620"/>
  <c r="F9" i="50619"/>
  <c r="F4" i="50621"/>
  <c r="A19" i="50630"/>
  <c r="F4" i="50629"/>
  <c r="F11" i="50629"/>
  <c r="F14" i="50629"/>
  <c r="F10" i="50629"/>
  <c r="A35" i="50622"/>
  <c r="F20" i="50629"/>
  <c r="A28" i="50630"/>
  <c r="A6" i="50622"/>
  <c r="F8" i="50616"/>
  <c r="A7" i="50630"/>
  <c r="F19" i="50628"/>
  <c r="A31" i="50622"/>
  <c r="F5" i="50616"/>
  <c r="F6" i="50616"/>
  <c r="A17" i="50622"/>
  <c r="F6" i="50629"/>
  <c r="F17" i="50629"/>
  <c r="F11" i="50628"/>
  <c r="F7" i="50629"/>
  <c r="F8" i="50629"/>
  <c r="F15" i="50629"/>
  <c r="A17" i="50630"/>
  <c r="A8" i="50622"/>
  <c r="F9" i="50626"/>
  <c r="F15" i="50626"/>
  <c r="F17" i="50616"/>
  <c r="F15" i="50628"/>
  <c r="F5" i="50628"/>
  <c r="F19" i="50626"/>
  <c r="F4" i="50626"/>
  <c r="D28" i="50622" s="1"/>
  <c r="A31" i="50630"/>
  <c r="A28" i="50622"/>
  <c r="F4" i="50620"/>
  <c r="F13" i="50616"/>
  <c r="A34" i="50622"/>
  <c r="F13" i="50628"/>
  <c r="F19" i="50629"/>
  <c r="A21" i="50622"/>
  <c r="F18" i="50628"/>
  <c r="F14" i="50628"/>
  <c r="F17" i="50619"/>
  <c r="A5" i="50622"/>
  <c r="A30" i="50622"/>
  <c r="F20" i="50628"/>
  <c r="F20" i="50626"/>
  <c r="F9" i="50629"/>
  <c r="A7" i="50622"/>
  <c r="A26" i="50630"/>
  <c r="F9" i="50616"/>
  <c r="F11" i="50626"/>
  <c r="F16" i="50616"/>
  <c r="F19" i="50616"/>
  <c r="F8" i="50626"/>
  <c r="F6" i="50628"/>
  <c r="F16" i="50626"/>
  <c r="F12" i="50626"/>
  <c r="F15" i="50621"/>
  <c r="A33" i="50622"/>
  <c r="F7" i="50621"/>
  <c r="A23" i="50622"/>
  <c r="A15" i="50630"/>
  <c r="F20" i="50620"/>
  <c r="F18" i="50620"/>
</calcChain>
</file>

<file path=xl/sharedStrings.xml><?xml version="1.0" encoding="utf-8"?>
<sst xmlns="http://schemas.openxmlformats.org/spreadsheetml/2006/main" count="273" uniqueCount="136">
  <si>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</si>
  <si>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</si>
  <si>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</si>
  <si>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</si>
  <si>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</si>
  <si>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</si>
  <si>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</si>
  <si>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</si>
  <si>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</si>
  <si>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</si>
  <si>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</si>
  <si>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</si>
  <si>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</si>
  <si>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</si>
  <si>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</si>
  <si>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</si>
  <si>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</si>
  <si>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</si>
  <si>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</si>
  <si>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</si>
  <si>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</si>
  <si>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</si>
  <si>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</si>
  <si>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</si>
  <si>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</si>
  <si>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</si>
  <si>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</si>
  <si>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</si>
  <si>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</si>
  <si>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</si>
  <si>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</si>
  <si>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Kaffeelöffel</t>
  </si>
  <si>
    <t>alles weitere ausschreiben</t>
  </si>
  <si>
    <t>Lt</t>
  </si>
  <si>
    <t>TL</t>
  </si>
  <si>
    <t>Suppe</t>
  </si>
  <si>
    <t>Beilage1</t>
  </si>
  <si>
    <t>Diverses</t>
  </si>
  <si>
    <t>Hobby-Küche Zug</t>
  </si>
  <si>
    <t xml:space="preserve">      </t>
  </si>
  <si>
    <t>Apéro</t>
  </si>
  <si>
    <t xml:space="preserve">Chile </t>
  </si>
  <si>
    <t>Salat</t>
  </si>
  <si>
    <t>Chilenische Feuersuppe</t>
  </si>
  <si>
    <t>Salz</t>
  </si>
  <si>
    <t>Pfeffer</t>
  </si>
  <si>
    <t>Pflanzenöl (kein Olivenöl)</t>
  </si>
  <si>
    <t>Tomaten und Zwiebeln in eine Salatschüssel geben. Mit Salz, Pfeffer, Öl und Zitronensaft mischen. Die Korianderblätter untermischen und aufstreuen. 20 Minuten in den Kühlschrank stellen und dann servieren.</t>
  </si>
  <si>
    <t>Dieser Salat wird in Chile überall serviert und heißt deshalb "Ensalada Chilena". Geht als Vorspeise, passt aber im Sommer auch ganz besonders gut zu einem gegrillten Stück Fleisch.</t>
  </si>
  <si>
    <t xml:space="preserve">Ensalada Chilena </t>
  </si>
  <si>
    <t>Tomaten</t>
  </si>
  <si>
    <t>Peffer</t>
  </si>
  <si>
    <t>Zitronensaft</t>
  </si>
  <si>
    <t>Koriandergrün</t>
  </si>
  <si>
    <t>nach belieben</t>
  </si>
  <si>
    <t>gehackt</t>
  </si>
  <si>
    <t>Tomatenmark</t>
  </si>
  <si>
    <t>Zwiebel(n), gewürfelt, oder Frühlingszwiebeln</t>
  </si>
  <si>
    <t>Paprikaschote(n), rot</t>
  </si>
  <si>
    <t>Chilisauce</t>
  </si>
  <si>
    <t>Gemüsebrühe, Instant</t>
  </si>
  <si>
    <t>Salz und Pfeffer</t>
  </si>
  <si>
    <t>Paprikapulver</t>
  </si>
  <si>
    <t>Die Margarine zusammen mit dem Tomatenmark und den Zwiebeln in einem Suppentopf dünsten. Die Paprikaschoten gewürfelt dazugeben und mit Paprikapulver würzen. Die Chilisauce und die Fleischbrühe zugeben und 15 Minuten kochen.</t>
  </si>
  <si>
    <t>In der Zwischenzeit das Hackfleisch anbraten und mit Salz und Pfeffer würzen. Die roten Bohnen (abgetropft und abgespült) kurz mit dem Fleisch mit braten und danach alles in die Suppe geben.</t>
  </si>
  <si>
    <t>Die Sahne jetzt mit Kartoffelmehl (oder Mehl) verrühren und dann in die Suppe rühren. Anschließend die Suppe 7 - 10 Minuten kochen lassen und mit Paprikapulver, Salz und Pfeffer abschmecken. Ich nehme immer noch ordentlich Chilipulver.</t>
  </si>
  <si>
    <t>Rindshackfleisch</t>
  </si>
  <si>
    <t>zum binden</t>
  </si>
  <si>
    <t>Chilenische Empolvados mit Dulce de Leche (kuechenmomente.de)</t>
  </si>
  <si>
    <t>Puderzucker zum Bestäuben</t>
  </si>
  <si>
    <t>1. Die Dose Kondensmilch in einen Topf mit kochendem Wasser geben und ca. 2 Stunden köcheln lassen. Dabei immer darauf achten, dass die Dose komplett mit Wasser bedeckt ist! Anschließend die Dose aus dem Wasser nehmen und abkühlen lassen. Das kann man auch am Vortag schon machen. Je länger ihr die Dose köcheln lasst, je dicker und dunkler wird die Karamellmasse.</t>
  </si>
  <si>
    <t>2. Den Backofen auf 180 ° C Ober-/Unterhitze vorheizen.</t>
  </si>
  <si>
    <t>3. 2 Backbleche mit Backpapier auslegen.</t>
  </si>
  <si>
    <t>4. Die Eier trennen. Das Eiweiß zu Eischnee schlagen, dabei den Zucker einrieseln lassen. Der Eischnee sollte richtig schön glänzen (dauert ca. 5 Minuten).</t>
  </si>
  <si>
    <t>5. Die Eigelbe mit einer Gabel kurz aufschlagen, zum Eischnee geben und kurz unterrühren</t>
  </si>
  <si>
    <t>6. Mehl, Kartoffelstärke und Backpulver mischen und auf die Eimasse sieben. Mit einem Kuchenspatel vorsichtig unterheben.</t>
  </si>
  <si>
    <t>7. Die Masse in einen Spritzbeutel mit Lochtülle füllen und mit Abstand möglichst gleichgroße Tupfen aufspritzen (ca. 4-5 cm Ø)</t>
  </si>
  <si>
    <t>8. Für ca. 10-12 Minuten backen, bis sie goldbraun sind</t>
  </si>
  <si>
    <t>9. Nach dem Backen auf einem Kuchengitter abkühlen lassen.</t>
  </si>
  <si>
    <t>10. Anschließend immer ein Gebäck auf der Backfläche mit Karamellcreme bestreichen und ein weiteres mit der Backfläche aufsetzen.</t>
  </si>
  <si>
    <t>11. Nun noch die Empolvados mit Puderzucker bestäuben oder darin Wälzen.</t>
  </si>
  <si>
    <t>12. Die restliche Karamellcreme hält sich in einem Glas mit Schraubverschluss für ca. 14 Tage im Kühlschrank und lässt sich super für Cupcakes, Torten o.ä. verwenden</t>
  </si>
  <si>
    <t>Dose</t>
  </si>
  <si>
    <t>Zucker</t>
  </si>
  <si>
    <t>Mehl</t>
  </si>
  <si>
    <t>Backpulver</t>
  </si>
  <si>
    <t>Brot nicht vergessen</t>
  </si>
  <si>
    <t>D</t>
  </si>
  <si>
    <t>Gambas al Pil Pil – Garnelen auf chilenische Art</t>
  </si>
  <si>
    <t>Gambas al Pil Pil sind Garnelen in einer leckeren Knoblauch-Weißwein-Sauce mit Chili. Im Spanischen heißen sie auch Camarones al Pil Pil und sind nicht nur in Chile sondern auch in Spanien ein beliebtes Tapas-Gericht. Das Rezept für meine Garnelen auf chilenische Art kannst du in der Pfanne ganz schnell und einfach selber machen.</t>
  </si>
  <si>
    <t>Die Garnelen auftauen lassen und trocken tupfen. Knoblauch pellen und fein hacken. Die Chili waschen, von den Kernen befreien und fein hacken. Den Koriander waschen, trocken schütteln und grob hacken</t>
  </si>
  <si>
    <t>Das Olivenöl bei niedriger Hitze in einer Pfanne erhitzen. Knoblauch in die Pfanne geben und kurz braten, nun die Garnelen dazugeben und mit dem Olivenöl und Knoblauch vermengen. Alles mit Salz und Pfeffer würzen und 2 Minuten braten.</t>
  </si>
  <si>
    <t>Chili, Koriander, eine Prise Salz, Weißwein und eine Prise Rosenpaprika zufügen und vermengen. Den Weißwein etwas einreduzieren lassen.</t>
  </si>
  <si>
    <t>Man kann anstatt Garnelen auch Hühnchen verwenden. Dafür das Hühnchen in Streifen schneiden.</t>
  </si>
  <si>
    <t>Hierzu schmecken Quinoa, Reis oder Kartoffeln. Auch Baguette ist lecker, damit kann man so schön die Sauce auftunken.</t>
  </si>
  <si>
    <t>St</t>
  </si>
  <si>
    <t>Chili rote (wenn zu bekommen „Cacho de Cabra“)</t>
  </si>
  <si>
    <t>Knoblauchzehen alternativ 2 TL Knoblauchpaste</t>
  </si>
  <si>
    <t>Olivenöl</t>
  </si>
  <si>
    <t>Koriander</t>
  </si>
  <si>
    <t>Gambas al Pil Pil</t>
  </si>
  <si>
    <t>Zum kochen bringen und zugedeckt ca. 10 Minuten leicht köcheln, Herdplatte abschalten und ca. 15 Minuten ausquellen lassen. Wenn möglich in eine Decke packen, damit der Quinoa noch luftiger wird. Fertig!</t>
  </si>
  <si>
    <t>Das fertig gekochte Quinoa kann hervorragend als Beilage statt Reis gereicht werden.</t>
  </si>
  <si>
    <t>Quinoa mit heißem Wasser ordentlich waschen, damit der bittere Geschmack entfernt wird. Danach mit Wasser und Gewürzen nach Wunsch (zum Beispiel Chili oder Kreuzkümmel) zustellen.</t>
  </si>
  <si>
    <t>Wasser  (Verhältnis 1:2)</t>
  </si>
  <si>
    <t>Quinoa Max Hav Quinoa weiss von Migros)</t>
  </si>
  <si>
    <t>Quinoa eignet sich gut für Gemüsepfannen, Getreidesalat und zum Füllen und Binden von Gemüse- oder Fleischstrudel.</t>
  </si>
  <si>
    <t>Quinoa weiss</t>
  </si>
  <si>
    <t>Beilage2</t>
  </si>
  <si>
    <t>Chilenische Empolvados mit Dulce de Leche</t>
  </si>
  <si>
    <t>Eier</t>
  </si>
  <si>
    <t>Weißwein</t>
  </si>
  <si>
    <t>Garnelen TK (Crevetten)</t>
  </si>
  <si>
    <t>Kartoffelstärke</t>
  </si>
  <si>
    <t>Rahm</t>
  </si>
  <si>
    <t>Kondesmilch, gesüßt (z. B. Milchmädchen)</t>
  </si>
  <si>
    <t>Chefkoch Rezept: Chilenische Feuersuppe von CrazyForce</t>
  </si>
  <si>
    <t>Bohnen, rote (Dose)</t>
  </si>
  <si>
    <t>Chilenischer Salat von Vayacondas | Chefkoch</t>
  </si>
  <si>
    <t>Gambas al Pil Pil - Garnelen auf chilenische Art - Zimt &amp; Chili (zimtundchili.com)</t>
  </si>
  <si>
    <t>Butter</t>
  </si>
  <si>
    <t>Parisette</t>
  </si>
  <si>
    <t>und für Suppe</t>
  </si>
  <si>
    <t>Dosen</t>
  </si>
  <si>
    <t xml:space="preserve"> x100 gr</t>
  </si>
  <si>
    <t>Fl</t>
  </si>
  <si>
    <t>für alle</t>
  </si>
  <si>
    <t>teilen</t>
  </si>
  <si>
    <t xml:space="preserve"> x 125 dl</t>
  </si>
  <si>
    <t xml:space="preserve"> x 200 gr</t>
  </si>
  <si>
    <t>Tube</t>
  </si>
  <si>
    <t xml:space="preserve"> x 3 Stk</t>
  </si>
  <si>
    <t>Rote Zwiebel</t>
  </si>
  <si>
    <t>Zwiebel</t>
  </si>
  <si>
    <t>Peterli</t>
  </si>
  <si>
    <t>Die Zwiebel in feine Ringe (oder Würfel) schneiden und eine Stunde in kaltes Wasser legen, danach gut abtropfen lassen. (Sedi Ich lege diese in den Zitrobnensaft ein...) Die Tomaten (wer möchte) kurz in kochendes Wasser tauchen und anschließend häuten. Es geht aber auch ohne Häuten, wenn die Tomaten schön reif sind. In feine Scheiben (oder Würfel) schneiden.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</si>
</sst>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s>
  <fonts count="37">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b/>
      <sz val="14"/>
      <name val="Arial"/>
      <family val="2"/>
    </font>
    <font>
      <b/>
      <sz val="16"/>
      <color rgb="FFFF0000"/>
      <name val="Arial"/>
      <family val="2"/>
    </font>
    <font>
      <b/>
      <sz val="24"/>
      <color rgb="FF212018"/>
      <name val="Source Serif Pro"/>
      <family val="1"/>
    </font>
    <font>
      <b/>
      <sz val="9"/>
      <color rgb="FF666666"/>
      <name val="Roboto"/>
    </font>
    <font>
      <sz val="14"/>
      <color rgb="FF212018"/>
      <name val="Source Serif Pro"/>
      <family val="1"/>
    </font>
    <font>
      <sz val="12"/>
      <color rgb="FF212018"/>
      <name val="Material Icons"/>
    </font>
    <font>
      <i/>
      <sz val="12"/>
      <name val="Arial"/>
      <family val="2"/>
    </font>
    <font>
      <sz val="12"/>
      <color rgb="FFFF0000"/>
      <name val="Arial"/>
      <family val="2"/>
    </font>
    <font>
      <sz val="48"/>
      <color rgb="FF343434"/>
      <name val="Source Sans Pro"/>
      <family val="2"/>
    </font>
    <font>
      <b/>
      <sz val="11"/>
      <color rgb="FFFF0000"/>
      <name val="Arial"/>
      <family val="2"/>
    </font>
    <font>
      <b/>
      <sz val="12"/>
      <name val="Raleway"/>
    </font>
    <font>
      <b/>
      <i/>
      <sz val="10"/>
      <name val="Arial"/>
      <family val="2"/>
    </font>
    <font>
      <i/>
      <sz val="10"/>
      <name val="Arial"/>
      <family val="2"/>
    </font>
  </fonts>
  <fills count="10">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medium">
        <color indexed="64"/>
      </bottom>
      <diagonal/>
    </border>
  </borders>
  <cellStyleXfs count="6">
    <xf numFmtId="0" fontId="0" fillId="0" borderId="0"/>
    <xf numFmtId="43" fontId="2" fillId="0" borderId="0" applyFont="0" applyFill="0" applyBorder="0" applyAlignment="0" applyProtection="0"/>
    <xf numFmtId="0" fontId="21" fillId="0" borderId="0" applyNumberFormat="0" applyFill="0" applyBorder="0" applyAlignment="0" applyProtection="0"/>
    <xf numFmtId="0" fontId="6" fillId="0" borderId="0"/>
    <xf numFmtId="0" fontId="5" fillId="0" borderId="0"/>
    <xf numFmtId="0" fontId="2" fillId="0" borderId="0"/>
  </cellStyleXfs>
  <cellXfs count="242">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4" applyNumberFormat="1" applyFont="1" applyFill="1" applyBorder="1" applyAlignment="1">
      <alignment horizontal="left" vertical="center"/>
    </xf>
    <xf numFmtId="169" fontId="12" fillId="0" borderId="1" xfId="4" applyNumberFormat="1" applyFont="1" applyFill="1" applyBorder="1" applyAlignment="1">
      <alignment horizontal="center" vertical="center"/>
    </xf>
    <xf numFmtId="0" fontId="12" fillId="3" borderId="2" xfId="4"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0" fontId="16"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21" fillId="0" borderId="0" xfId="2"/>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0" fontId="18" fillId="0" borderId="1" xfId="0" applyFont="1" applyBorder="1" applyAlignment="1">
      <alignment vertical="center"/>
    </xf>
    <xf numFmtId="166" fontId="19" fillId="6" borderId="0" xfId="0" applyNumberFormat="1" applyFont="1" applyFill="1" applyAlignment="1">
      <alignment horizontal="center" vertical="center"/>
    </xf>
    <xf numFmtId="0" fontId="20" fillId="0" borderId="0" xfId="0" applyFont="1" applyAlignment="1">
      <alignment horizontal="center"/>
    </xf>
    <xf numFmtId="0" fontId="19" fillId="6" borderId="0" xfId="0" applyFont="1" applyFill="1" applyAlignment="1">
      <alignment horizontal="center" vertical="center" wrapText="1"/>
    </xf>
    <xf numFmtId="0" fontId="19" fillId="6" borderId="0" xfId="0" applyFont="1" applyFill="1" applyAlignment="1">
      <alignment horizontal="center" vertical="center"/>
    </xf>
    <xf numFmtId="0" fontId="2" fillId="0" borderId="3" xfId="0" applyFont="1" applyBorder="1" applyAlignment="1">
      <alignment horizontal="center" vertical="center" wrapText="1"/>
    </xf>
    <xf numFmtId="0" fontId="1" fillId="4" borderId="4" xfId="0" applyFont="1" applyFill="1" applyBorder="1" applyAlignment="1">
      <alignment horizontal="left" vertical="center"/>
    </xf>
    <xf numFmtId="0" fontId="22" fillId="0" borderId="0" xfId="0" applyFont="1" applyAlignment="1">
      <alignment horizontal="left" vertical="center"/>
    </xf>
    <xf numFmtId="0" fontId="15" fillId="0" borderId="7" xfId="0" applyFont="1" applyFill="1" applyBorder="1" applyAlignment="1">
      <alignment horizontal="left" vertical="center"/>
    </xf>
    <xf numFmtId="0" fontId="12" fillId="0" borderId="17" xfId="0" applyFont="1" applyFill="1" applyBorder="1" applyAlignment="1">
      <alignment horizontal="center"/>
    </xf>
    <xf numFmtId="43" fontId="12" fillId="0" borderId="17" xfId="1" applyFont="1" applyFill="1" applyBorder="1" applyAlignment="1">
      <alignment horizontal="center"/>
    </xf>
    <xf numFmtId="43" fontId="12" fillId="0" borderId="20" xfId="1" applyFont="1" applyFill="1" applyBorder="1" applyAlignment="1">
      <alignment horizontal="center"/>
    </xf>
    <xf numFmtId="14" fontId="10" fillId="0" borderId="2" xfId="0" applyNumberFormat="1" applyFont="1" applyBorder="1" applyAlignment="1">
      <alignment horizontal="center" vertical="center"/>
    </xf>
    <xf numFmtId="164" fontId="10" fillId="5" borderId="15" xfId="1" applyNumberFormat="1" applyFont="1" applyFill="1" applyBorder="1" applyAlignment="1">
      <alignment horizontal="center"/>
    </xf>
    <xf numFmtId="2" fontId="10" fillId="5" borderId="12" xfId="1" applyNumberFormat="1" applyFont="1" applyFill="1" applyBorder="1" applyAlignment="1">
      <alignment horizontal="center"/>
    </xf>
    <xf numFmtId="2" fontId="10" fillId="5" borderId="12" xfId="1" applyNumberFormat="1" applyFont="1" applyFill="1" applyBorder="1" applyAlignment="1">
      <alignment horizontal="left"/>
    </xf>
    <xf numFmtId="164" fontId="10" fillId="0" borderId="22" xfId="1" applyNumberFormat="1" applyFont="1" applyBorder="1" applyAlignment="1">
      <alignment horizontal="center"/>
    </xf>
    <xf numFmtId="164" fontId="10" fillId="5" borderId="16" xfId="1" applyNumberFormat="1" applyFont="1" applyFill="1" applyBorder="1" applyAlignment="1">
      <alignment horizontal="center"/>
    </xf>
    <xf numFmtId="2" fontId="10" fillId="5" borderId="23" xfId="1" applyNumberFormat="1" applyFont="1" applyFill="1" applyBorder="1" applyAlignment="1">
      <alignment horizontal="center"/>
    </xf>
    <xf numFmtId="2" fontId="10" fillId="5" borderId="23" xfId="1" applyNumberFormat="1" applyFont="1" applyFill="1" applyBorder="1" applyAlignment="1">
      <alignment horizontal="left"/>
    </xf>
    <xf numFmtId="164" fontId="10"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24" fillId="0" borderId="0" xfId="0" applyFont="1" applyAlignment="1">
      <alignment horizontal="center" vertical="center"/>
    </xf>
    <xf numFmtId="0" fontId="4" fillId="0" borderId="6" xfId="5" applyFont="1" applyBorder="1" applyAlignment="1">
      <alignment horizontal="center"/>
    </xf>
    <xf numFmtId="0" fontId="4" fillId="0" borderId="8" xfId="5" applyFont="1" applyBorder="1" applyAlignment="1">
      <alignment horizontal="center"/>
    </xf>
    <xf numFmtId="0" fontId="4" fillId="0" borderId="15" xfId="5" applyFont="1" applyBorder="1" applyAlignment="1">
      <alignment horizontal="left"/>
    </xf>
    <xf numFmtId="0" fontId="4" fillId="0" borderId="12" xfId="5" applyFont="1" applyBorder="1" applyAlignment="1">
      <alignment horizontal="left"/>
    </xf>
    <xf numFmtId="0" fontId="4" fillId="0" borderId="6" xfId="5" applyFont="1" applyBorder="1" applyAlignment="1">
      <alignment horizontal="left"/>
    </xf>
    <xf numFmtId="0" fontId="4" fillId="0" borderId="8" xfId="5" applyFont="1" applyBorder="1" applyAlignment="1">
      <alignment horizontal="left"/>
    </xf>
    <xf numFmtId="1" fontId="6" fillId="0" borderId="8" xfId="1" applyNumberFormat="1" applyFont="1" applyFill="1" applyBorder="1" applyAlignment="1">
      <alignment horizontal="center"/>
    </xf>
    <xf numFmtId="1" fontId="4" fillId="7" borderId="6" xfId="1" applyNumberFormat="1" applyFont="1" applyFill="1" applyBorder="1" applyAlignment="1">
      <alignment horizontal="center"/>
    </xf>
    <xf numFmtId="0" fontId="4" fillId="0" borderId="6" xfId="0" applyFont="1" applyBorder="1" applyAlignment="1">
      <alignment horizontal="center"/>
    </xf>
    <xf numFmtId="4" fontId="4" fillId="0" borderId="6" xfId="0" applyNumberFormat="1" applyFont="1" applyFill="1" applyBorder="1" applyAlignment="1">
      <alignment horizontal="left" wrapText="1"/>
    </xf>
    <xf numFmtId="3" fontId="4" fillId="0" borderId="6" xfId="0" applyNumberFormat="1" applyFont="1" applyFill="1" applyBorder="1" applyAlignment="1">
      <alignment horizontal="left" wrapText="1"/>
    </xf>
    <xf numFmtId="4" fontId="4" fillId="0" borderId="6" xfId="0" applyNumberFormat="1" applyFont="1" applyFill="1" applyBorder="1" applyAlignment="1">
      <alignment horizontal="center"/>
    </xf>
    <xf numFmtId="168" fontId="4" fillId="7" borderId="6" xfId="1" applyNumberFormat="1" applyFont="1" applyFill="1" applyBorder="1" applyAlignment="1">
      <alignment horizontal="center"/>
    </xf>
    <xf numFmtId="1" fontId="4" fillId="7" borderId="8" xfId="1" applyNumberFormat="1" applyFont="1" applyFill="1" applyBorder="1" applyAlignment="1">
      <alignment horizontal="center"/>
    </xf>
    <xf numFmtId="0" fontId="4" fillId="0" borderId="8" xfId="0" applyFont="1" applyBorder="1" applyAlignment="1">
      <alignment horizontal="center"/>
    </xf>
    <xf numFmtId="4" fontId="4" fillId="0" borderId="8" xfId="0" applyNumberFormat="1" applyFont="1" applyFill="1" applyBorder="1" applyAlignment="1">
      <alignment horizontal="left" wrapText="1"/>
    </xf>
    <xf numFmtId="3" fontId="4" fillId="0" borderId="8" xfId="0" applyNumberFormat="1" applyFont="1" applyFill="1" applyBorder="1" applyAlignment="1">
      <alignment horizontal="left" wrapText="1"/>
    </xf>
    <xf numFmtId="4" fontId="4" fillId="0" borderId="8" xfId="0" applyNumberFormat="1" applyFont="1" applyFill="1" applyBorder="1" applyAlignment="1">
      <alignment horizontal="center"/>
    </xf>
    <xf numFmtId="168" fontId="4" fillId="7" borderId="8" xfId="1" applyNumberFormat="1" applyFont="1" applyFill="1" applyBorder="1" applyAlignment="1">
      <alignment horizontal="center"/>
    </xf>
    <xf numFmtId="4" fontId="4" fillId="0" borderId="8" xfId="0" applyNumberFormat="1" applyFont="1" applyFill="1" applyBorder="1" applyAlignment="1">
      <alignment horizontal="left"/>
    </xf>
    <xf numFmtId="3" fontId="4" fillId="0" borderId="8" xfId="0" applyNumberFormat="1" applyFont="1" applyFill="1" applyBorder="1" applyAlignment="1">
      <alignment horizontal="left"/>
    </xf>
    <xf numFmtId="168" fontId="4" fillId="7" borderId="10" xfId="1" applyNumberFormat="1" applyFont="1" applyFill="1" applyBorder="1" applyAlignment="1">
      <alignment horizontal="center"/>
    </xf>
    <xf numFmtId="0" fontId="4" fillId="0" borderId="9" xfId="0" applyFont="1" applyBorder="1" applyAlignment="1">
      <alignment horizontal="center"/>
    </xf>
    <xf numFmtId="4" fontId="4" fillId="0" borderId="9" xfId="0" applyNumberFormat="1" applyFont="1" applyFill="1" applyBorder="1" applyAlignment="1">
      <alignment horizontal="left" wrapText="1"/>
    </xf>
    <xf numFmtId="3" fontId="4" fillId="0" borderId="9" xfId="0" applyNumberFormat="1" applyFont="1" applyFill="1" applyBorder="1" applyAlignment="1">
      <alignment horizontal="left" wrapText="1"/>
    </xf>
    <xf numFmtId="168" fontId="4" fillId="7" borderId="9" xfId="1" applyNumberFormat="1" applyFont="1" applyFill="1" applyBorder="1" applyAlignment="1">
      <alignment horizontal="center"/>
    </xf>
    <xf numFmtId="43" fontId="4" fillId="0" borderId="0" xfId="1" applyFont="1" applyFill="1"/>
    <xf numFmtId="0" fontId="12" fillId="0" borderId="6" xfId="0" applyFont="1" applyBorder="1" applyAlignment="1">
      <alignment horizontal="center"/>
    </xf>
    <xf numFmtId="4" fontId="12" fillId="0" borderId="6" xfId="0" applyNumberFormat="1" applyFont="1" applyBorder="1" applyAlignment="1">
      <alignment horizontal="center"/>
    </xf>
    <xf numFmtId="1" fontId="2" fillId="0" borderId="6" xfId="1" applyNumberFormat="1" applyFont="1" applyFill="1" applyBorder="1" applyAlignment="1">
      <alignment horizontal="center"/>
    </xf>
    <xf numFmtId="0" fontId="12" fillId="0" borderId="8" xfId="0" applyFont="1" applyBorder="1" applyAlignment="1">
      <alignment horizontal="center"/>
    </xf>
    <xf numFmtId="4" fontId="12" fillId="0" borderId="8" xfId="0" applyNumberFormat="1" applyFont="1" applyBorder="1" applyAlignment="1">
      <alignment horizontal="center"/>
    </xf>
    <xf numFmtId="164" fontId="2" fillId="0" borderId="8" xfId="1" applyNumberFormat="1" applyFont="1" applyFill="1" applyBorder="1" applyAlignment="1">
      <alignment horizontal="center"/>
    </xf>
    <xf numFmtId="3" fontId="12" fillId="0" borderId="8" xfId="0" applyNumberFormat="1" applyFont="1" applyBorder="1" applyAlignment="1">
      <alignment horizontal="left" wrapText="1"/>
    </xf>
    <xf numFmtId="0" fontId="25" fillId="0" borderId="8" xfId="0" applyFont="1" applyBorder="1" applyAlignment="1">
      <alignment horizontal="left"/>
    </xf>
    <xf numFmtId="166" fontId="20" fillId="6" borderId="0" xfId="0" applyNumberFormat="1" applyFont="1" applyFill="1" applyAlignment="1">
      <alignment horizontal="center" vertical="center"/>
    </xf>
    <xf numFmtId="0" fontId="26" fillId="0" borderId="0" xfId="0" applyFont="1" applyAlignment="1">
      <alignment vertical="center"/>
    </xf>
    <xf numFmtId="0" fontId="27" fillId="0" borderId="0" xfId="0" applyFont="1" applyBorder="1" applyAlignment="1">
      <alignment horizontal="right" vertical="center" indent="1"/>
    </xf>
    <xf numFmtId="3" fontId="12" fillId="0" borderId="19" xfId="0" applyNumberFormat="1" applyFont="1" applyBorder="1" applyAlignment="1">
      <alignment horizontal="left" wrapText="1"/>
    </xf>
    <xf numFmtId="0" fontId="6" fillId="0" borderId="2" xfId="0" applyFont="1" applyBorder="1" applyAlignment="1">
      <alignment horizontal="center" vertical="center"/>
    </xf>
    <xf numFmtId="0" fontId="28" fillId="0" borderId="0" xfId="0" applyFont="1" applyAlignment="1">
      <alignment vertical="center" wrapText="1"/>
    </xf>
    <xf numFmtId="4" fontId="4" fillId="0" borderId="8" xfId="0" applyNumberFormat="1" applyFont="1" applyFill="1" applyBorder="1" applyAlignment="1">
      <alignment horizontal="left" vertical="center" wrapText="1"/>
    </xf>
    <xf numFmtId="0" fontId="29" fillId="0" borderId="0" xfId="0" applyFont="1" applyAlignment="1">
      <alignment horizontal="center"/>
    </xf>
    <xf numFmtId="0" fontId="32" fillId="0" borderId="0" xfId="0" applyFont="1" applyAlignment="1">
      <alignment vertical="center" wrapText="1"/>
    </xf>
    <xf numFmtId="164" fontId="4" fillId="7" borderId="8" xfId="1" applyNumberFormat="1" applyFont="1" applyFill="1" applyBorder="1" applyAlignment="1">
      <alignment horizontal="center"/>
    </xf>
    <xf numFmtId="3" fontId="4" fillId="0" borderId="19" xfId="0" applyNumberFormat="1" applyFont="1" applyFill="1" applyBorder="1" applyAlignment="1">
      <alignment horizontal="left" wrapText="1"/>
    </xf>
    <xf numFmtId="0" fontId="17" fillId="0" borderId="0" xfId="0" applyFont="1" applyAlignment="1">
      <alignment horizontal="left" wrapText="1"/>
    </xf>
    <xf numFmtId="0" fontId="4" fillId="0" borderId="16"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2" xfId="0" applyFont="1" applyFill="1" applyBorder="1" applyAlignment="1">
      <alignment horizontal="left" vertical="center" wrapText="1"/>
    </xf>
    <xf numFmtId="164" fontId="4" fillId="7" borderId="10" xfId="1" applyNumberFormat="1" applyFont="1" applyFill="1" applyBorder="1" applyAlignment="1">
      <alignment horizontal="center"/>
    </xf>
    <xf numFmtId="0" fontId="34" fillId="0" borderId="0" xfId="0" applyFont="1" applyAlignment="1">
      <alignment horizontal="center" vertical="center" wrapText="1"/>
    </xf>
    <xf numFmtId="0" fontId="9" fillId="8" borderId="3" xfId="0" applyFont="1" applyFill="1" applyBorder="1" applyAlignment="1">
      <alignment horizontal="left" vertical="center"/>
    </xf>
    <xf numFmtId="0" fontId="21" fillId="8" borderId="0" xfId="2" applyFill="1"/>
    <xf numFmtId="4" fontId="31" fillId="0" borderId="26" xfId="0" applyNumberFormat="1" applyFont="1" applyFill="1" applyBorder="1" applyAlignment="1">
      <alignment horizontal="center" wrapText="1"/>
    </xf>
    <xf numFmtId="2" fontId="4" fillId="5" borderId="19" xfId="1" applyNumberFormat="1" applyFont="1" applyFill="1" applyBorder="1" applyAlignment="1">
      <alignment horizontal="left"/>
    </xf>
    <xf numFmtId="164" fontId="4" fillId="0" borderId="19" xfId="1" applyNumberFormat="1" applyFont="1" applyBorder="1" applyAlignment="1">
      <alignment horizontal="center"/>
    </xf>
    <xf numFmtId="2" fontId="4" fillId="5" borderId="8" xfId="1" applyNumberFormat="1" applyFont="1" applyFill="1" applyBorder="1" applyAlignment="1">
      <alignment horizontal="center"/>
    </xf>
    <xf numFmtId="2" fontId="4" fillId="5" borderId="8" xfId="1" applyNumberFormat="1" applyFont="1" applyFill="1" applyBorder="1" applyAlignment="1">
      <alignment horizontal="left"/>
    </xf>
    <xf numFmtId="164" fontId="4" fillId="0" borderId="8" xfId="1" applyNumberFormat="1" applyFont="1" applyBorder="1" applyAlignment="1">
      <alignment horizontal="center"/>
    </xf>
    <xf numFmtId="2" fontId="4" fillId="0" borderId="8" xfId="1" applyNumberFormat="1" applyFont="1" applyFill="1" applyBorder="1" applyAlignment="1">
      <alignment horizontal="center"/>
    </xf>
    <xf numFmtId="2" fontId="4" fillId="0" borderId="8" xfId="1" applyNumberFormat="1" applyFont="1" applyFill="1" applyBorder="1" applyAlignment="1">
      <alignment horizontal="left"/>
    </xf>
    <xf numFmtId="164" fontId="4" fillId="0" borderId="8" xfId="1" applyNumberFormat="1" applyFont="1" applyFill="1" applyBorder="1" applyAlignment="1">
      <alignment horizontal="center"/>
    </xf>
    <xf numFmtId="0" fontId="4" fillId="0" borderId="0" xfId="0" applyFont="1" applyFill="1"/>
    <xf numFmtId="0" fontId="4" fillId="0" borderId="0" xfId="0" applyFont="1" applyAlignment="1"/>
    <xf numFmtId="165" fontId="4" fillId="0" borderId="0" xfId="1" applyNumberFormat="1" applyFont="1" applyAlignment="1"/>
    <xf numFmtId="2" fontId="4" fillId="5" borderId="19" xfId="1" applyNumberFormat="1" applyFont="1" applyFill="1" applyBorder="1" applyAlignment="1">
      <alignment horizontal="center"/>
    </xf>
    <xf numFmtId="2" fontId="4" fillId="9" borderId="8" xfId="1" applyNumberFormat="1" applyFont="1" applyFill="1" applyBorder="1" applyAlignment="1">
      <alignment horizontal="left"/>
    </xf>
    <xf numFmtId="164" fontId="4" fillId="9" borderId="19" xfId="1" applyNumberFormat="1" applyFont="1" applyFill="1" applyBorder="1" applyAlignment="1">
      <alignment horizontal="center"/>
    </xf>
    <xf numFmtId="164" fontId="4" fillId="9" borderId="8" xfId="1" applyNumberFormat="1" applyFont="1" applyFill="1" applyBorder="1" applyAlignment="1">
      <alignment horizontal="center"/>
    </xf>
    <xf numFmtId="2" fontId="4" fillId="9" borderId="19" xfId="1" applyNumberFormat="1" applyFont="1" applyFill="1" applyBorder="1" applyAlignment="1">
      <alignment horizontal="left"/>
    </xf>
    <xf numFmtId="164" fontId="4" fillId="0" borderId="19" xfId="1" applyNumberFormat="1" applyFont="1" applyFill="1" applyBorder="1" applyAlignment="1">
      <alignment horizontal="center"/>
    </xf>
    <xf numFmtId="2" fontId="4" fillId="0" borderId="19" xfId="1" applyNumberFormat="1" applyFont="1" applyFill="1" applyBorder="1" applyAlignment="1">
      <alignment horizontal="center"/>
    </xf>
    <xf numFmtId="2" fontId="4" fillId="0" borderId="19" xfId="1" applyNumberFormat="1" applyFont="1" applyFill="1" applyBorder="1" applyAlignment="1">
      <alignment horizontal="left"/>
    </xf>
    <xf numFmtId="164" fontId="4" fillId="9" borderId="31" xfId="1" applyNumberFormat="1" applyFont="1" applyFill="1" applyBorder="1" applyAlignment="1">
      <alignment horizontal="center"/>
    </xf>
    <xf numFmtId="2" fontId="4" fillId="5" borderId="31" xfId="1" applyNumberFormat="1" applyFont="1" applyFill="1" applyBorder="1" applyAlignment="1">
      <alignment horizontal="center"/>
    </xf>
    <xf numFmtId="2" fontId="4" fillId="9" borderId="31" xfId="1" applyNumberFormat="1" applyFont="1" applyFill="1" applyBorder="1" applyAlignment="1">
      <alignment horizontal="left"/>
    </xf>
    <xf numFmtId="2" fontId="4" fillId="5" borderId="31" xfId="1" applyNumberFormat="1" applyFont="1" applyFill="1" applyBorder="1" applyAlignment="1">
      <alignment horizontal="left"/>
    </xf>
    <xf numFmtId="164" fontId="4" fillId="0" borderId="31" xfId="1" applyNumberFormat="1" applyFont="1" applyBorder="1" applyAlignment="1">
      <alignment horizontal="center"/>
    </xf>
    <xf numFmtId="1" fontId="3" fillId="7" borderId="19" xfId="1" applyNumberFormat="1" applyFont="1" applyFill="1" applyBorder="1" applyAlignment="1">
      <alignment horizontal="center"/>
    </xf>
    <xf numFmtId="1" fontId="3" fillId="7" borderId="31" xfId="1" applyNumberFormat="1" applyFont="1" applyFill="1" applyBorder="1" applyAlignment="1">
      <alignment horizontal="center"/>
    </xf>
    <xf numFmtId="1" fontId="4" fillId="0" borderId="19" xfId="1" applyNumberFormat="1" applyFont="1" applyFill="1" applyBorder="1" applyAlignment="1">
      <alignment horizontal="center"/>
    </xf>
    <xf numFmtId="1" fontId="4" fillId="0" borderId="8" xfId="1" applyNumberFormat="1" applyFont="1" applyFill="1" applyBorder="1" applyAlignment="1">
      <alignment horizontal="center"/>
    </xf>
    <xf numFmtId="0" fontId="3" fillId="0" borderId="0" xfId="0" applyFont="1" applyBorder="1" applyAlignment="1">
      <alignment horizontal="left" vertical="center"/>
    </xf>
    <xf numFmtId="0" fontId="1" fillId="0" borderId="0" xfId="0" applyFont="1" applyBorder="1" applyAlignment="1">
      <alignment horizontal="center"/>
    </xf>
    <xf numFmtId="0" fontId="4" fillId="0" borderId="11" xfId="0" applyFont="1" applyBorder="1" applyAlignment="1">
      <alignment vertical="center"/>
    </xf>
    <xf numFmtId="0" fontId="16" fillId="0" borderId="11" xfId="0" applyFont="1" applyBorder="1" applyAlignment="1">
      <alignment horizontal="center"/>
    </xf>
    <xf numFmtId="0" fontId="0" fillId="0" borderId="11" xfId="0" applyBorder="1"/>
    <xf numFmtId="0" fontId="30" fillId="0" borderId="0" xfId="0" applyFont="1" applyAlignment="1">
      <alignment vertical="center"/>
    </xf>
    <xf numFmtId="0" fontId="35" fillId="0" borderId="0" xfId="0" applyFont="1" applyAlignment="1">
      <alignment horizontal="center"/>
    </xf>
    <xf numFmtId="0" fontId="36" fillId="0" borderId="0" xfId="0" applyFont="1"/>
    <xf numFmtId="170" fontId="3" fillId="7" borderId="19" xfId="1" applyNumberFormat="1" applyFont="1" applyFill="1" applyBorder="1" applyAlignment="1">
      <alignment horizontal="center"/>
    </xf>
    <xf numFmtId="0" fontId="4" fillId="0" borderId="16"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30" fillId="0" borderId="15" xfId="0" applyFont="1" applyFill="1" applyBorder="1" applyAlignment="1">
      <alignment horizontal="left" vertical="center" wrapText="1"/>
    </xf>
    <xf numFmtId="0" fontId="30" fillId="0" borderId="12" xfId="0" applyFont="1" applyFill="1" applyBorder="1" applyAlignment="1">
      <alignment horizontal="left" vertical="center" wrapText="1"/>
    </xf>
    <xf numFmtId="0" fontId="30" fillId="0" borderId="22" xfId="0" applyFont="1" applyFill="1" applyBorder="1" applyAlignment="1">
      <alignment horizontal="left" vertical="center"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30" fillId="0" borderId="16" xfId="0" applyFont="1" applyFill="1" applyBorder="1" applyAlignment="1">
      <alignment horizontal="left" vertical="center" wrapText="1"/>
    </xf>
    <xf numFmtId="0" fontId="30" fillId="0" borderId="23" xfId="0" applyFont="1" applyFill="1" applyBorder="1" applyAlignment="1">
      <alignment horizontal="left" vertical="center" wrapText="1"/>
    </xf>
    <xf numFmtId="0" fontId="30" fillId="0" borderId="24" xfId="0" applyFont="1" applyFill="1" applyBorder="1" applyAlignment="1">
      <alignment horizontal="left" vertical="center" wrapText="1"/>
    </xf>
    <xf numFmtId="0" fontId="30" fillId="0" borderId="27" xfId="0" applyFont="1" applyFill="1" applyBorder="1" applyAlignment="1">
      <alignment horizontal="left" vertical="center" wrapText="1"/>
    </xf>
    <xf numFmtId="0" fontId="30" fillId="0" borderId="13" xfId="0" applyFont="1" applyFill="1" applyBorder="1" applyAlignment="1">
      <alignment horizontal="left" vertical="center" wrapText="1"/>
    </xf>
    <xf numFmtId="0" fontId="30" fillId="0" borderId="28" xfId="0" applyFont="1" applyFill="1" applyBorder="1" applyAlignment="1">
      <alignment horizontal="left" vertical="center" wrapText="1"/>
    </xf>
    <xf numFmtId="0" fontId="30" fillId="0" borderId="25" xfId="0" applyFont="1" applyFill="1" applyBorder="1" applyAlignment="1">
      <alignment horizontal="left" vertical="center" wrapText="1"/>
    </xf>
    <xf numFmtId="0" fontId="30" fillId="0" borderId="11" xfId="0" applyFont="1" applyFill="1" applyBorder="1" applyAlignment="1">
      <alignment horizontal="left" vertical="center" wrapText="1"/>
    </xf>
    <xf numFmtId="0" fontId="30" fillId="0" borderId="26" xfId="0" applyFont="1" applyFill="1" applyBorder="1" applyAlignment="1">
      <alignment horizontal="left" vertical="center" wrapText="1"/>
    </xf>
    <xf numFmtId="0" fontId="4" fillId="0" borderId="7" xfId="0" applyFont="1" applyFill="1" applyBorder="1" applyAlignment="1">
      <alignment vertical="center" wrapText="1"/>
    </xf>
    <xf numFmtId="0" fontId="4" fillId="0" borderId="17" xfId="0" applyFont="1" applyFill="1" applyBorder="1" applyAlignment="1">
      <alignment vertical="center" wrapText="1"/>
    </xf>
    <xf numFmtId="0" fontId="4" fillId="0" borderId="20" xfId="0" applyFont="1" applyFill="1" applyBorder="1" applyAlignment="1">
      <alignment vertical="center" wrapText="1"/>
    </xf>
    <xf numFmtId="0" fontId="4" fillId="0" borderId="25" xfId="0" applyFont="1" applyFill="1" applyBorder="1" applyAlignment="1">
      <alignment vertical="center" wrapText="1"/>
    </xf>
    <xf numFmtId="0" fontId="4" fillId="0" borderId="11" xfId="0" applyFont="1" applyFill="1" applyBorder="1" applyAlignment="1">
      <alignment vertical="center" wrapText="1"/>
    </xf>
    <xf numFmtId="0" fontId="4" fillId="0" borderId="26" xfId="0" applyFont="1" applyFill="1" applyBorder="1" applyAlignment="1">
      <alignment vertical="center" wrapText="1"/>
    </xf>
    <xf numFmtId="4" fontId="4" fillId="0" borderId="15" xfId="0" applyNumberFormat="1" applyFont="1" applyFill="1" applyBorder="1" applyAlignment="1">
      <alignment horizontal="left" wrapText="1"/>
    </xf>
    <xf numFmtId="4" fontId="4" fillId="0" borderId="12" xfId="0" applyNumberFormat="1" applyFont="1" applyFill="1" applyBorder="1" applyAlignment="1">
      <alignment horizontal="left" wrapText="1"/>
    </xf>
    <xf numFmtId="0" fontId="33" fillId="0" borderId="3" xfId="0" applyFont="1" applyBorder="1" applyAlignment="1">
      <alignment horizontal="left" vertical="center" wrapText="1"/>
    </xf>
    <xf numFmtId="0" fontId="33" fillId="0" borderId="5" xfId="0" applyFont="1" applyBorder="1" applyAlignment="1">
      <alignment horizontal="left" vertical="center" wrapText="1"/>
    </xf>
    <xf numFmtId="4" fontId="4" fillId="0" borderId="22" xfId="0" applyNumberFormat="1" applyFont="1" applyFill="1" applyBorder="1" applyAlignment="1">
      <alignment horizontal="left" wrapText="1"/>
    </xf>
    <xf numFmtId="4" fontId="4" fillId="0" borderId="14" xfId="0" applyNumberFormat="1" applyFont="1" applyFill="1" applyBorder="1" applyAlignment="1">
      <alignment horizontal="left" wrapText="1"/>
    </xf>
    <xf numFmtId="4" fontId="4" fillId="0" borderId="21" xfId="0" applyNumberFormat="1" applyFont="1" applyFill="1" applyBorder="1" applyAlignment="1">
      <alignment horizontal="left" wrapText="1"/>
    </xf>
    <xf numFmtId="0" fontId="4" fillId="0" borderId="0" xfId="0" applyFont="1" applyAlignment="1">
      <alignment horizontal="distributed" vertical="center" wrapText="1"/>
    </xf>
    <xf numFmtId="0" fontId="0" fillId="0" borderId="0" xfId="0" applyAlignment="1">
      <alignment horizontal="distributed" wrapText="1"/>
    </xf>
    <xf numFmtId="0" fontId="4" fillId="0" borderId="14"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34" fillId="0" borderId="0" xfId="0" applyFont="1" applyAlignment="1">
      <alignment horizontal="center" vertical="center" wrapText="1"/>
    </xf>
  </cellXfs>
  <cellStyles count="6">
    <cellStyle name="Komma" xfId="1" builtinId="3"/>
    <cellStyle name="Link" xfId="2" builtinId="8"/>
    <cellStyle name="Standard" xfId="0" builtinId="0"/>
    <cellStyle name="Standard 2" xfId="3" xr:uid="{00000000-0005-0000-0000-000003000000}"/>
    <cellStyle name="Standard 2 2" xfId="5" xr:uid="{72AD3757-C01F-4102-8708-048C155D8AC8}"/>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2148289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1</xdr:col>
      <xdr:colOff>3037840</xdr:colOff>
      <xdr:row>0</xdr:row>
      <xdr:rowOff>91440</xdr:rowOff>
    </xdr:from>
    <xdr:to>
      <xdr:col>2</xdr:col>
      <xdr:colOff>15588</xdr:colOff>
      <xdr:row>0</xdr:row>
      <xdr:rowOff>2042160</xdr:rowOff>
    </xdr:to>
    <xdr:pic>
      <xdr:nvPicPr>
        <xdr:cNvPr id="4" name="Grafik 3" descr="Wappen Chiles – Wikipedia">
          <a:extLst>
            <a:ext uri="{FF2B5EF4-FFF2-40B4-BE49-F238E27FC236}">
              <a16:creationId xmlns:a16="http://schemas.microsoft.com/office/drawing/2014/main" id="{DD43F0BA-B329-4725-8D89-8E312B7EAD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88560" y="91440"/>
          <a:ext cx="2779108" cy="1950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251340</xdr:colOff>
      <xdr:row>1</xdr:row>
      <xdr:rowOff>1588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405456</xdr:colOff>
      <xdr:row>1</xdr:row>
      <xdr:rowOff>150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2</xdr:col>
      <xdr:colOff>1737360</xdr:colOff>
      <xdr:row>11</xdr:row>
      <xdr:rowOff>170180</xdr:rowOff>
    </xdr:from>
    <xdr:to>
      <xdr:col>5</xdr:col>
      <xdr:colOff>889000</xdr:colOff>
      <xdr:row>19</xdr:row>
      <xdr:rowOff>190500</xdr:rowOff>
    </xdr:to>
    <xdr:pic>
      <xdr:nvPicPr>
        <xdr:cNvPr id="4" name="Grafik 3" descr="Chilenischer Salat">
          <a:extLst>
            <a:ext uri="{FF2B5EF4-FFF2-40B4-BE49-F238E27FC236}">
              <a16:creationId xmlns:a16="http://schemas.microsoft.com/office/drawing/2014/main" id="{5F20B24A-0EF5-4957-ABFF-7D7B6FDD27B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40380" y="3248660"/>
          <a:ext cx="3322320" cy="2214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238010</xdr:colOff>
      <xdr:row>1</xdr:row>
      <xdr:rowOff>1588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387046</xdr:colOff>
      <xdr:row>1</xdr:row>
      <xdr:rowOff>150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38100</xdr:colOff>
      <xdr:row>15</xdr:row>
      <xdr:rowOff>45720</xdr:rowOff>
    </xdr:from>
    <xdr:to>
      <xdr:col>5</xdr:col>
      <xdr:colOff>985520</xdr:colOff>
      <xdr:row>19</xdr:row>
      <xdr:rowOff>257810</xdr:rowOff>
    </xdr:to>
    <xdr:pic>
      <xdr:nvPicPr>
        <xdr:cNvPr id="5" name="Grafik 4" descr="Chilenische Feuersuppe">
          <a:extLst>
            <a:ext uri="{FF2B5EF4-FFF2-40B4-BE49-F238E27FC236}">
              <a16:creationId xmlns:a16="http://schemas.microsoft.com/office/drawing/2014/main" id="{8A07B2E7-05F0-44E5-96ED-694EABBB7A8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17720" y="4221480"/>
          <a:ext cx="1965960" cy="1310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239280</xdr:colOff>
      <xdr:row>1</xdr:row>
      <xdr:rowOff>1588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388316</xdr:colOff>
      <xdr:row>1</xdr:row>
      <xdr:rowOff>150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8</xdr:col>
      <xdr:colOff>0</xdr:colOff>
      <xdr:row>26</xdr:row>
      <xdr:rowOff>0</xdr:rowOff>
    </xdr:from>
    <xdr:to>
      <xdr:col>11</xdr:col>
      <xdr:colOff>132080</xdr:colOff>
      <xdr:row>26</xdr:row>
      <xdr:rowOff>304800</xdr:rowOff>
    </xdr:to>
    <xdr:sp macro="" textlink="">
      <xdr:nvSpPr>
        <xdr:cNvPr id="4097" name="AutoShape 1" descr="Gambas al Pil Pil in einer Knoblauch-Weißwein-Sauce in einer Tonschale. Hintergrund hell.">
          <a:extLst>
            <a:ext uri="{FF2B5EF4-FFF2-40B4-BE49-F238E27FC236}">
              <a16:creationId xmlns:a16="http://schemas.microsoft.com/office/drawing/2014/main" id="{9C612D9B-D122-4D87-B466-575D4EF69995}"/>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26</xdr:row>
      <xdr:rowOff>0</xdr:rowOff>
    </xdr:from>
    <xdr:to>
      <xdr:col>11</xdr:col>
      <xdr:colOff>132080</xdr:colOff>
      <xdr:row>26</xdr:row>
      <xdr:rowOff>304800</xdr:rowOff>
    </xdr:to>
    <xdr:sp macro="" textlink="">
      <xdr:nvSpPr>
        <xdr:cNvPr id="4098" name="AutoShape 2" descr="Gambas al Pil Pil in einer Knoblauch-Weißwein-Sauce in einer Tonschale. Hintergrund hell.">
          <a:extLst>
            <a:ext uri="{FF2B5EF4-FFF2-40B4-BE49-F238E27FC236}">
              <a16:creationId xmlns:a16="http://schemas.microsoft.com/office/drawing/2014/main" id="{ED42860C-E165-4BA6-9479-C158315762FD}"/>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26</xdr:row>
      <xdr:rowOff>0</xdr:rowOff>
    </xdr:from>
    <xdr:to>
      <xdr:col>11</xdr:col>
      <xdr:colOff>132080</xdr:colOff>
      <xdr:row>26</xdr:row>
      <xdr:rowOff>304800</xdr:rowOff>
    </xdr:to>
    <xdr:sp macro="" textlink="">
      <xdr:nvSpPr>
        <xdr:cNvPr id="4099" name="AutoShape 3" descr="Gambas al Pil Pil in einer Knoblauch-Weißwein-Sauce in einer Tonschale. Hintergrund hell.">
          <a:extLst>
            <a:ext uri="{FF2B5EF4-FFF2-40B4-BE49-F238E27FC236}">
              <a16:creationId xmlns:a16="http://schemas.microsoft.com/office/drawing/2014/main" id="{E8376481-07B6-45EF-B740-2118F272F2F7}"/>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26</xdr:row>
      <xdr:rowOff>0</xdr:rowOff>
    </xdr:from>
    <xdr:to>
      <xdr:col>11</xdr:col>
      <xdr:colOff>132080</xdr:colOff>
      <xdr:row>26</xdr:row>
      <xdr:rowOff>304800</xdr:rowOff>
    </xdr:to>
    <xdr:sp macro="" textlink="">
      <xdr:nvSpPr>
        <xdr:cNvPr id="4100" name="AutoShape 4" descr="Gambas al Pil Pil in einer Knoblauch-Weißwein-Sauce in einer Tonschale. Hintergrund hell.">
          <a:extLst>
            <a:ext uri="{FF2B5EF4-FFF2-40B4-BE49-F238E27FC236}">
              <a16:creationId xmlns:a16="http://schemas.microsoft.com/office/drawing/2014/main" id="{FB08EF2C-CD46-4391-8E74-4BC581ACBEA6}"/>
            </a:ext>
          </a:extLst>
        </xdr:cNvPr>
        <xdr:cNvSpPr>
          <a:spLocks noChangeAspect="1" noChangeArrowheads="1"/>
        </xdr:cNvSpPr>
      </xdr:nvSpPr>
      <xdr:spPr bwMode="auto">
        <a:xfrm>
          <a:off x="6865620" y="80162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1013461</xdr:colOff>
      <xdr:row>8</xdr:row>
      <xdr:rowOff>91440</xdr:rowOff>
    </xdr:from>
    <xdr:to>
      <xdr:col>6</xdr:col>
      <xdr:colOff>13098</xdr:colOff>
      <xdr:row>20</xdr:row>
      <xdr:rowOff>0</xdr:rowOff>
    </xdr:to>
    <xdr:pic>
      <xdr:nvPicPr>
        <xdr:cNvPr id="9" name="Grafik 8" descr="Gambas al Pil Pil in einer Knoblauch-Weißwein-Sauce in einer Tonschale. Hintergrund hell. Beschrifteter Pin.">
          <a:extLst>
            <a:ext uri="{FF2B5EF4-FFF2-40B4-BE49-F238E27FC236}">
              <a16:creationId xmlns:a16="http://schemas.microsoft.com/office/drawing/2014/main" id="{1D5C3215-079A-43A7-9E84-3F5B71D8340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04361" y="2346960"/>
          <a:ext cx="2135267" cy="320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5" name="Grafik 4">
          <a:extLst>
            <a:ext uri="{FF2B5EF4-FFF2-40B4-BE49-F238E27FC236}">
              <a16:creationId xmlns:a16="http://schemas.microsoft.com/office/drawing/2014/main" id="{8D86D208-C655-4F30-AF78-728E1C4BCA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60662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6" name="Grafik 5">
          <a:extLst>
            <a:ext uri="{FF2B5EF4-FFF2-40B4-BE49-F238E27FC236}">
              <a16:creationId xmlns:a16="http://schemas.microsoft.com/office/drawing/2014/main" id="{0F16271C-4CE9-4AF1-B686-2A83EEA1F35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350520</xdr:colOff>
      <xdr:row>8</xdr:row>
      <xdr:rowOff>228600</xdr:rowOff>
    </xdr:from>
    <xdr:to>
      <xdr:col>4</xdr:col>
      <xdr:colOff>641238</xdr:colOff>
      <xdr:row>17</xdr:row>
      <xdr:rowOff>91440</xdr:rowOff>
    </xdr:to>
    <xdr:pic>
      <xdr:nvPicPr>
        <xdr:cNvPr id="7" name="Grafik 6" descr="Bio aha! Max Hav Quinoa weiss">
          <a:extLst>
            <a:ext uri="{FF2B5EF4-FFF2-40B4-BE49-F238E27FC236}">
              <a16:creationId xmlns:a16="http://schemas.microsoft.com/office/drawing/2014/main" id="{0AD6CE78-47AA-4130-B0CE-9DD1531F1DF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41420" y="2484120"/>
          <a:ext cx="1380378" cy="2331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238010</xdr:colOff>
      <xdr:row>1</xdr:row>
      <xdr:rowOff>1588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387046</xdr:colOff>
      <xdr:row>1</xdr:row>
      <xdr:rowOff>150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786908</xdr:colOff>
      <xdr:row>3</xdr:row>
      <xdr:rowOff>55880</xdr:rowOff>
    </xdr:from>
    <xdr:to>
      <xdr:col>5</xdr:col>
      <xdr:colOff>1058051</xdr:colOff>
      <xdr:row>12</xdr:row>
      <xdr:rowOff>198120</xdr:rowOff>
    </xdr:to>
    <xdr:pic>
      <xdr:nvPicPr>
        <xdr:cNvPr id="5" name="Picture 4">
          <a:extLst>
            <a:ext uri="{FF2B5EF4-FFF2-40B4-BE49-F238E27FC236}">
              <a16:creationId xmlns:a16="http://schemas.microsoft.com/office/drawing/2014/main" id="{551B4B96-EA95-41BD-9392-C756AF9582E0}"/>
            </a:ext>
          </a:extLst>
        </xdr:cNvPr>
        <xdr:cNvPicPr>
          <a:picLocks noChangeAspect="1"/>
        </xdr:cNvPicPr>
      </xdr:nvPicPr>
      <xdr:blipFill>
        <a:blip xmlns:r="http://schemas.openxmlformats.org/officeDocument/2006/relationships" r:embed="rId3"/>
        <a:stretch>
          <a:fillRect/>
        </a:stretch>
      </xdr:blipFill>
      <xdr:spPr>
        <a:xfrm>
          <a:off x="4246388" y="939800"/>
          <a:ext cx="2389503" cy="261112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2714625</xdr:colOff>
      <xdr:row>0</xdr:row>
      <xdr:rowOff>57150</xdr:rowOff>
    </xdr:from>
    <xdr:to>
      <xdr:col>4</xdr:col>
      <xdr:colOff>0</xdr:colOff>
      <xdr:row>6</xdr:row>
      <xdr:rowOff>266700</xdr:rowOff>
    </xdr:to>
    <xdr:sp macro="" textlink="">
      <xdr:nvSpPr>
        <xdr:cNvPr id="2" name="Geschweifte Klammer rechts 1">
          <a:extLst>
            <a:ext uri="{FF2B5EF4-FFF2-40B4-BE49-F238E27FC236}">
              <a16:creationId xmlns:a16="http://schemas.microsoft.com/office/drawing/2014/main" id="{BA21EB33-6D87-4E6A-87C2-2C6CEF533A01}"/>
            </a:ext>
          </a:extLst>
        </xdr:cNvPr>
        <xdr:cNvSpPr/>
      </xdr:nvSpPr>
      <xdr:spPr>
        <a:xfrm>
          <a:off x="4743450" y="295275"/>
          <a:ext cx="371475" cy="2266950"/>
        </a:xfrm>
        <a:prstGeom prst="righ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chefkoch.de/rezepte/2308611368339979/Chilenischer-Salat.html"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efkoch.de/rezepte/drucken/1245931229458605/Chilenische-Feuersuppe.html" TargetMode="External"/><Relationship Id="rId1" Type="http://schemas.openxmlformats.org/officeDocument/2006/relationships/hyperlink" Target="https://www.chefkoch.de/magazin/artikel/899,0/Chefkoch/Hackfleisch-Vielseitige-und-schnelle-Rezepte-mit-Hack.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zimtundchili.com/2020/06/29/gambas-al-pil-pil-garnelen-auf-chilenische-ar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kuechenmomente.de/chilenische-empolvados-mit-dulce-de-leche/?pdf=9171"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H30"/>
  <sheetViews>
    <sheetView showZeros="0" zoomScale="77" zoomScaleNormal="77" workbookViewId="0">
      <selection activeCell="F13" sqref="F13"/>
    </sheetView>
  </sheetViews>
  <sheetFormatPr baseColWidth="10" defaultColWidth="11.42578125" defaultRowHeight="30" customHeight="1"/>
  <cols>
    <col min="1" max="1" width="28.42578125" style="16" customWidth="1"/>
    <col min="2" max="2" width="84.5703125" style="38" bestFit="1" customWidth="1"/>
  </cols>
  <sheetData>
    <row r="1" spans="1:8" ht="169.5" customHeight="1">
      <c r="A1" s="29"/>
      <c r="B1" s="139" t="s">
        <v>41</v>
      </c>
    </row>
    <row r="2" spans="1:8" ht="27.75" customHeight="1">
      <c r="C2" s="5"/>
    </row>
    <row r="3" spans="1:8" ht="48" customHeight="1">
      <c r="A3" s="54" t="s">
        <v>18</v>
      </c>
      <c r="B3" s="48">
        <v>44637</v>
      </c>
    </row>
    <row r="4" spans="1:8" ht="27.75" customHeight="1">
      <c r="A4" s="54"/>
      <c r="B4" s="49"/>
    </row>
    <row r="5" spans="1:8" ht="48" customHeight="1">
      <c r="A5" s="54" t="s">
        <v>40</v>
      </c>
      <c r="B5" s="131"/>
    </row>
    <row r="6" spans="1:8" ht="30" customHeight="1">
      <c r="A6" s="54"/>
      <c r="B6" s="95"/>
    </row>
    <row r="7" spans="1:8" ht="30" customHeight="1">
      <c r="A7" s="54" t="s">
        <v>42</v>
      </c>
      <c r="B7" s="131" t="s">
        <v>49</v>
      </c>
    </row>
    <row r="8" spans="1:8" ht="30" customHeight="1">
      <c r="A8" s="54"/>
      <c r="B8" s="132"/>
    </row>
    <row r="9" spans="1:8" ht="48" customHeight="1">
      <c r="A9" s="54" t="s">
        <v>35</v>
      </c>
      <c r="B9" s="131" t="s">
        <v>43</v>
      </c>
    </row>
    <row r="10" spans="1:8" ht="30" customHeight="1">
      <c r="A10" s="54"/>
      <c r="B10" s="95"/>
    </row>
    <row r="11" spans="1:8" ht="48" customHeight="1">
      <c r="A11" s="54" t="s">
        <v>12</v>
      </c>
      <c r="B11" s="131" t="s">
        <v>100</v>
      </c>
    </row>
    <row r="12" spans="1:8" ht="48" customHeight="1">
      <c r="A12" s="54" t="s">
        <v>36</v>
      </c>
      <c r="B12" s="131" t="s">
        <v>107</v>
      </c>
    </row>
    <row r="13" spans="1:8" ht="48" customHeight="1">
      <c r="A13" s="54" t="s">
        <v>108</v>
      </c>
      <c r="B13" s="131"/>
    </row>
    <row r="15" spans="1:8" ht="48" customHeight="1">
      <c r="A15" s="54" t="s">
        <v>13</v>
      </c>
      <c r="B15" s="131" t="s">
        <v>109</v>
      </c>
      <c r="C15" s="150"/>
      <c r="D15" s="150"/>
      <c r="E15" s="150"/>
      <c r="F15" s="150"/>
      <c r="G15" s="150"/>
      <c r="H15" s="150"/>
    </row>
    <row r="16" spans="1:8" s="6" customFormat="1" ht="30" customHeight="1">
      <c r="A16" s="54"/>
      <c r="B16" s="95"/>
    </row>
    <row r="17" spans="1:6" ht="48" customHeight="1">
      <c r="A17" s="54" t="s">
        <v>37</v>
      </c>
      <c r="B17" s="50" t="s">
        <v>86</v>
      </c>
    </row>
    <row r="18" spans="1:6" s="6" customFormat="1" ht="30" customHeight="1">
      <c r="A18" s="54"/>
      <c r="B18" s="49"/>
    </row>
    <row r="19" spans="1:6" ht="48" customHeight="1">
      <c r="A19" s="54" t="s">
        <v>17</v>
      </c>
      <c r="B19" s="50" t="s">
        <v>87</v>
      </c>
    </row>
    <row r="20" spans="1:6" ht="30" customHeight="1">
      <c r="A20" s="54"/>
      <c r="B20" s="49"/>
    </row>
    <row r="21" spans="1:6" ht="48" customHeight="1">
      <c r="A21" s="54" t="s">
        <v>14</v>
      </c>
      <c r="B21" s="51">
        <v>4</v>
      </c>
      <c r="D21" s="142"/>
    </row>
    <row r="22" spans="1:6" ht="30" customHeight="1">
      <c r="A22" s="182"/>
      <c r="B22" s="183"/>
      <c r="C22" s="1"/>
      <c r="D22" s="1"/>
      <c r="E22" s="1"/>
      <c r="F22" s="1"/>
    </row>
    <row r="23" spans="1:6" ht="30" customHeight="1">
      <c r="A23" s="184"/>
      <c r="B23" s="185"/>
      <c r="C23" s="186"/>
      <c r="D23" s="186"/>
      <c r="E23" s="186"/>
      <c r="F23" s="186"/>
    </row>
    <row r="24" spans="1:6" s="7" customFormat="1" ht="30" customHeight="1">
      <c r="A24" s="14"/>
      <c r="B24" s="38"/>
      <c r="C24"/>
    </row>
    <row r="25" spans="1:6" ht="30" customHeight="1">
      <c r="C25" s="7"/>
    </row>
    <row r="26" spans="1:6" ht="30" customHeight="1">
      <c r="C26" s="7"/>
    </row>
    <row r="29" spans="1:6" ht="30" customHeight="1">
      <c r="A29" s="187"/>
      <c r="B29" s="188"/>
      <c r="C29" s="189"/>
      <c r="D29" s="189"/>
      <c r="E29" s="189"/>
      <c r="F29" s="189"/>
    </row>
    <row r="30" spans="1:6" ht="30" customHeight="1">
      <c r="A30" s="187"/>
      <c r="B30" s="188"/>
      <c r="C30" s="189"/>
      <c r="D30" s="189"/>
      <c r="E30" s="189"/>
      <c r="F30" s="189"/>
    </row>
  </sheetData>
  <phoneticPr fontId="8" type="noConversion"/>
  <pageMargins left="0.62992125984251968" right="0.31496062992125984" top="0.39370078740157483" bottom="0.35433070866141736" header="0.23622047244094491" footer="0.19685039370078741"/>
  <pageSetup paperSize="9"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38"/>
  <sheetViews>
    <sheetView showZeros="0" tabSelected="1" workbookViewId="0">
      <selection activeCell="I9" sqref="I9:I10"/>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6" customWidth="1"/>
    <col min="6" max="6" width="15.425781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4" bestFit="1" customWidth="1"/>
  </cols>
  <sheetData>
    <row r="1" spans="1:12" ht="26.25" customHeight="1">
      <c r="A1" s="47"/>
      <c r="B1" s="8"/>
      <c r="C1" s="8"/>
      <c r="D1" s="8"/>
      <c r="E1" s="32" t="s">
        <v>20</v>
      </c>
      <c r="F1" s="33">
        <f>SUM(Menu!B3)</f>
        <v>44637</v>
      </c>
      <c r="G1" s="1"/>
      <c r="I1" s="197" t="s">
        <v>5</v>
      </c>
      <c r="J1" s="198"/>
    </row>
    <row r="2" spans="1:12" s="2" customFormat="1" ht="23.25" customHeight="1">
      <c r="A2" s="40" t="str">
        <f>Menu!B7</f>
        <v xml:space="preserve">Ensalada Chilena </v>
      </c>
      <c r="B2" s="41"/>
      <c r="C2" s="41"/>
      <c r="D2" s="39"/>
      <c r="E2" s="34" t="s">
        <v>21</v>
      </c>
      <c r="F2" s="35">
        <f>Menu!B21</f>
        <v>4</v>
      </c>
      <c r="I2" s="36">
        <v>6</v>
      </c>
      <c r="J2" s="24" t="s">
        <v>2</v>
      </c>
      <c r="L2"/>
    </row>
    <row r="3" spans="1:12" s="10" customFormat="1" ht="21" customHeight="1">
      <c r="A3" s="12" t="s">
        <v>1</v>
      </c>
      <c r="B3" s="52" t="s">
        <v>0</v>
      </c>
      <c r="C3" s="13" t="s">
        <v>9</v>
      </c>
      <c r="D3" s="135" t="s">
        <v>8</v>
      </c>
      <c r="E3" s="25" t="s">
        <v>6</v>
      </c>
      <c r="F3" s="9" t="s">
        <v>7</v>
      </c>
      <c r="I3" s="25" t="s">
        <v>11</v>
      </c>
      <c r="J3" s="11" t="s">
        <v>3</v>
      </c>
      <c r="L3"/>
    </row>
    <row r="4" spans="1:12" ht="21.75" customHeight="1">
      <c r="A4" s="103">
        <f t="shared" ref="A4:A11" si="0">ROUND(SUM(J4*$F$2),2)</f>
        <v>2.67</v>
      </c>
      <c r="B4" s="123" t="s">
        <v>24</v>
      </c>
      <c r="C4" s="111" t="s">
        <v>50</v>
      </c>
      <c r="D4" s="134"/>
      <c r="E4" s="124"/>
      <c r="F4" s="114">
        <f t="shared" ref="F4:F16" si="1">SUM(E4*A4)</f>
        <v>0</v>
      </c>
      <c r="I4" s="125">
        <v>4</v>
      </c>
      <c r="J4" s="83">
        <f t="shared" ref="J4:J18" si="2">I4/$I$2</f>
        <v>0.66666666666666663</v>
      </c>
      <c r="K4" s="17"/>
    </row>
    <row r="5" spans="1:12" ht="21.75" customHeight="1">
      <c r="A5" s="109">
        <f t="shared" si="0"/>
        <v>0.67</v>
      </c>
      <c r="B5" s="126" t="s">
        <v>24</v>
      </c>
      <c r="C5" s="137" t="s">
        <v>132</v>
      </c>
      <c r="D5" s="129"/>
      <c r="E5" s="127"/>
      <c r="F5" s="114">
        <f t="shared" si="1"/>
        <v>0</v>
      </c>
      <c r="I5" s="128">
        <v>1</v>
      </c>
      <c r="J5" s="85">
        <f t="shared" si="2"/>
        <v>0.16666666666666666</v>
      </c>
      <c r="K5" s="17"/>
    </row>
    <row r="6" spans="1:12" ht="21.75" customHeight="1">
      <c r="A6" s="109">
        <f t="shared" si="0"/>
        <v>0</v>
      </c>
      <c r="B6" s="126"/>
      <c r="C6" s="111" t="s">
        <v>44</v>
      </c>
      <c r="D6" s="129" t="s">
        <v>54</v>
      </c>
      <c r="E6" s="127"/>
      <c r="F6" s="114">
        <f t="shared" si="1"/>
        <v>0</v>
      </c>
      <c r="I6" s="128"/>
      <c r="J6" s="85">
        <f t="shared" si="2"/>
        <v>0</v>
      </c>
      <c r="K6" s="17"/>
    </row>
    <row r="7" spans="1:12" ht="21.75" customHeight="1">
      <c r="A7" s="109">
        <f t="shared" si="0"/>
        <v>0</v>
      </c>
      <c r="B7" s="126"/>
      <c r="C7" s="111" t="s">
        <v>51</v>
      </c>
      <c r="D7" s="129" t="s">
        <v>54</v>
      </c>
      <c r="E7" s="127"/>
      <c r="F7" s="114">
        <f t="shared" si="1"/>
        <v>0</v>
      </c>
      <c r="I7" s="128"/>
      <c r="J7" s="85">
        <f t="shared" si="2"/>
        <v>0</v>
      </c>
      <c r="K7" s="17"/>
    </row>
    <row r="8" spans="1:12" ht="21.75" customHeight="1">
      <c r="A8" s="109">
        <f t="shared" si="0"/>
        <v>2</v>
      </c>
      <c r="B8" s="126" t="s">
        <v>22</v>
      </c>
      <c r="C8" s="111" t="s">
        <v>46</v>
      </c>
      <c r="D8" s="129"/>
      <c r="E8" s="127"/>
      <c r="F8" s="114">
        <f t="shared" si="1"/>
        <v>0</v>
      </c>
      <c r="I8" s="128">
        <v>3</v>
      </c>
      <c r="J8" s="85">
        <f t="shared" si="2"/>
        <v>0.5</v>
      </c>
      <c r="K8" s="17"/>
    </row>
    <row r="9" spans="1:12" ht="21.75" customHeight="1">
      <c r="A9" s="109">
        <f t="shared" si="0"/>
        <v>0.67</v>
      </c>
      <c r="B9" s="126" t="s">
        <v>24</v>
      </c>
      <c r="C9" s="111" t="s">
        <v>52</v>
      </c>
      <c r="D9" s="129" t="s">
        <v>54</v>
      </c>
      <c r="E9" s="127"/>
      <c r="F9" s="114">
        <f t="shared" si="1"/>
        <v>0</v>
      </c>
      <c r="I9" s="128">
        <v>1</v>
      </c>
      <c r="J9" s="85">
        <f t="shared" si="2"/>
        <v>0.16666666666666666</v>
      </c>
      <c r="K9" s="17"/>
    </row>
    <row r="10" spans="1:12" ht="21.75" customHeight="1">
      <c r="A10" s="109">
        <f t="shared" si="0"/>
        <v>0.67</v>
      </c>
      <c r="B10" s="126" t="s">
        <v>24</v>
      </c>
      <c r="C10" s="111" t="s">
        <v>53</v>
      </c>
      <c r="D10" s="129" t="s">
        <v>54</v>
      </c>
      <c r="E10" s="129" t="s">
        <v>55</v>
      </c>
      <c r="F10" s="114"/>
      <c r="I10" s="128">
        <v>1</v>
      </c>
      <c r="J10" s="85">
        <f t="shared" si="2"/>
        <v>0.16666666666666666</v>
      </c>
      <c r="K10" s="17"/>
    </row>
    <row r="11" spans="1:12" ht="21.75" customHeight="1">
      <c r="A11" s="114">
        <f t="shared" si="0"/>
        <v>0</v>
      </c>
      <c r="B11" s="130"/>
      <c r="C11" s="111"/>
      <c r="D11" s="129"/>
      <c r="E11" s="127"/>
      <c r="F11" s="114">
        <f t="shared" si="1"/>
        <v>0</v>
      </c>
      <c r="I11" s="128"/>
      <c r="J11" s="85">
        <f t="shared" si="2"/>
        <v>0</v>
      </c>
      <c r="K11" s="17"/>
    </row>
    <row r="12" spans="1:12" ht="21.75" customHeight="1">
      <c r="A12" s="114">
        <f t="shared" ref="A12:A20" si="3">ROUND(SUM(J12*$F$2),2)</f>
        <v>0</v>
      </c>
      <c r="B12" s="110"/>
      <c r="C12" s="111"/>
      <c r="D12" s="112"/>
      <c r="E12" s="113"/>
      <c r="F12" s="114">
        <f t="shared" si="1"/>
        <v>0</v>
      </c>
      <c r="I12" s="84"/>
      <c r="J12" s="85">
        <f t="shared" si="2"/>
        <v>0</v>
      </c>
      <c r="K12" s="17"/>
    </row>
    <row r="13" spans="1:12" ht="21.75" customHeight="1">
      <c r="A13" s="114">
        <f t="shared" si="3"/>
        <v>0</v>
      </c>
      <c r="B13" s="110"/>
      <c r="C13" s="111"/>
      <c r="D13" s="112"/>
      <c r="E13" s="113"/>
      <c r="F13" s="114">
        <f t="shared" si="1"/>
        <v>0</v>
      </c>
      <c r="I13" s="84"/>
      <c r="J13" s="85">
        <f t="shared" si="2"/>
        <v>0</v>
      </c>
      <c r="K13" s="17"/>
    </row>
    <row r="14" spans="1:12" ht="21.75" customHeight="1">
      <c r="A14" s="114">
        <f t="shared" si="3"/>
        <v>0</v>
      </c>
      <c r="B14" s="110"/>
      <c r="C14" s="111"/>
      <c r="D14" s="112"/>
      <c r="E14" s="113"/>
      <c r="F14" s="114">
        <f t="shared" si="1"/>
        <v>0</v>
      </c>
      <c r="I14" s="84"/>
      <c r="J14" s="85">
        <f t="shared" si="2"/>
        <v>0</v>
      </c>
      <c r="K14" s="17"/>
    </row>
    <row r="15" spans="1:12" ht="21.75" customHeight="1">
      <c r="A15" s="114">
        <f t="shared" si="3"/>
        <v>0</v>
      </c>
      <c r="B15" s="110"/>
      <c r="C15" s="111"/>
      <c r="D15" s="112"/>
      <c r="E15" s="113"/>
      <c r="F15" s="114">
        <f t="shared" si="1"/>
        <v>0</v>
      </c>
      <c r="I15" s="84"/>
      <c r="J15" s="85">
        <f t="shared" si="2"/>
        <v>0</v>
      </c>
      <c r="K15" s="17"/>
    </row>
    <row r="16" spans="1:12" ht="21.75" customHeight="1">
      <c r="A16" s="114">
        <f t="shared" si="3"/>
        <v>0</v>
      </c>
      <c r="B16" s="110"/>
      <c r="C16" s="111"/>
      <c r="D16" s="112"/>
      <c r="E16" s="113"/>
      <c r="F16" s="114">
        <f t="shared" si="1"/>
        <v>0</v>
      </c>
      <c r="I16" s="84"/>
      <c r="J16" s="85">
        <f t="shared" si="2"/>
        <v>0</v>
      </c>
      <c r="K16" s="17"/>
    </row>
    <row r="17" spans="1:11" ht="21.75" customHeight="1">
      <c r="A17" s="114">
        <f t="shared" si="3"/>
        <v>0</v>
      </c>
      <c r="B17" s="110"/>
      <c r="C17" s="111"/>
      <c r="D17" s="112"/>
      <c r="E17" s="113"/>
      <c r="F17" s="114">
        <f t="shared" ref="F17:F20" si="4">SUM(E17*A17)</f>
        <v>0</v>
      </c>
      <c r="I17" s="84"/>
      <c r="J17" s="85">
        <f t="shared" si="2"/>
        <v>0</v>
      </c>
      <c r="K17" s="17"/>
    </row>
    <row r="18" spans="1:11" ht="21.75" customHeight="1">
      <c r="A18" s="117">
        <f t="shared" si="3"/>
        <v>0</v>
      </c>
      <c r="B18" s="110"/>
      <c r="C18" s="111"/>
      <c r="D18" s="112"/>
      <c r="E18" s="113"/>
      <c r="F18" s="117">
        <f t="shared" si="4"/>
        <v>0</v>
      </c>
      <c r="I18" s="84"/>
      <c r="J18" s="85">
        <f t="shared" si="2"/>
        <v>0</v>
      </c>
      <c r="K18" s="17"/>
    </row>
    <row r="19" spans="1:11" ht="21.75" customHeight="1">
      <c r="A19" s="117">
        <f t="shared" si="3"/>
        <v>0</v>
      </c>
      <c r="B19" s="110"/>
      <c r="C19" s="111"/>
      <c r="D19" s="112"/>
      <c r="E19" s="113"/>
      <c r="F19" s="117">
        <f t="shared" si="4"/>
        <v>0</v>
      </c>
      <c r="I19" s="84"/>
      <c r="J19" s="85">
        <f t="shared" ref="J19:J20" si="5">I19/$I$2</f>
        <v>0</v>
      </c>
    </row>
    <row r="20" spans="1:11" ht="21.75" customHeight="1">
      <c r="A20" s="117">
        <f t="shared" si="3"/>
        <v>0</v>
      </c>
      <c r="B20" s="118"/>
      <c r="C20" s="119"/>
      <c r="D20" s="120"/>
      <c r="E20" s="113"/>
      <c r="F20" s="121">
        <f t="shared" si="4"/>
        <v>0</v>
      </c>
      <c r="I20" s="86"/>
      <c r="J20" s="87">
        <f t="shared" si="5"/>
        <v>0</v>
      </c>
    </row>
    <row r="21" spans="1:11" s="3" customFormat="1" ht="22.5" customHeight="1">
      <c r="A21" s="55" t="s">
        <v>19</v>
      </c>
      <c r="B21" s="56"/>
      <c r="C21" s="42" t="s">
        <v>118</v>
      </c>
      <c r="D21" s="57"/>
      <c r="E21" s="57"/>
      <c r="F21" s="58"/>
      <c r="G21"/>
      <c r="H21"/>
    </row>
    <row r="22" spans="1:11" ht="31.5" customHeight="1">
      <c r="A22" s="199" t="s">
        <v>135</v>
      </c>
      <c r="B22" s="200"/>
      <c r="C22" s="200"/>
      <c r="D22" s="200"/>
      <c r="E22" s="200"/>
      <c r="F22" s="201"/>
      <c r="I22"/>
    </row>
    <row r="23" spans="1:11" ht="36" customHeight="1">
      <c r="A23" s="202"/>
      <c r="B23" s="203"/>
      <c r="C23" s="203"/>
      <c r="D23" s="203"/>
      <c r="E23" s="203"/>
      <c r="F23" s="204"/>
      <c r="I23"/>
    </row>
    <row r="24" spans="1:11" ht="31.5" customHeight="1">
      <c r="A24" s="205" t="s">
        <v>47</v>
      </c>
      <c r="B24" s="206"/>
      <c r="C24" s="206"/>
      <c r="D24" s="206"/>
      <c r="E24" s="206"/>
      <c r="F24" s="207"/>
      <c r="I24"/>
    </row>
    <row r="25" spans="1:11" ht="31.5" customHeight="1">
      <c r="A25" s="202"/>
      <c r="B25" s="203"/>
      <c r="C25" s="203"/>
      <c r="D25" s="203"/>
      <c r="E25" s="203"/>
      <c r="F25" s="204"/>
      <c r="I25"/>
    </row>
    <row r="26" spans="1:11" ht="31.5" customHeight="1">
      <c r="A26" s="208" t="s">
        <v>48</v>
      </c>
      <c r="B26" s="209"/>
      <c r="C26" s="209"/>
      <c r="D26" s="209"/>
      <c r="E26" s="209"/>
      <c r="F26" s="210"/>
      <c r="I26"/>
    </row>
    <row r="27" spans="1:11" ht="31.5" customHeight="1">
      <c r="A27" s="202"/>
      <c r="B27" s="203"/>
      <c r="C27" s="203"/>
      <c r="D27" s="203"/>
      <c r="E27" s="203"/>
      <c r="F27" s="204"/>
      <c r="I27"/>
    </row>
    <row r="28" spans="1:11" ht="31.5" customHeight="1">
      <c r="A28" s="194"/>
      <c r="B28" s="195"/>
      <c r="C28" s="195"/>
      <c r="D28" s="195"/>
      <c r="E28" s="195"/>
      <c r="F28" s="196"/>
      <c r="I28"/>
    </row>
    <row r="29" spans="1:11" ht="31.5" customHeight="1">
      <c r="A29" s="194"/>
      <c r="B29" s="195"/>
      <c r="C29" s="195"/>
      <c r="D29" s="195"/>
      <c r="E29" s="195"/>
      <c r="F29" s="196"/>
      <c r="I29"/>
    </row>
    <row r="30" spans="1:11" ht="31.5" customHeight="1">
      <c r="A30" s="211"/>
      <c r="B30" s="212"/>
      <c r="C30" s="212"/>
      <c r="D30" s="212"/>
      <c r="E30" s="212"/>
      <c r="F30" s="213"/>
      <c r="I30"/>
    </row>
    <row r="31" spans="1:11" ht="31.5" customHeight="1">
      <c r="A31" s="191"/>
      <c r="B31" s="192"/>
      <c r="C31" s="192"/>
      <c r="D31" s="192"/>
      <c r="E31" s="192"/>
      <c r="F31" s="193"/>
      <c r="I31"/>
    </row>
    <row r="32" spans="1:11">
      <c r="E32"/>
      <c r="I32"/>
      <c r="J32" s="3"/>
    </row>
    <row r="33" spans="5:9">
      <c r="E33"/>
      <c r="I33"/>
    </row>
    <row r="34" spans="5:9">
      <c r="E34"/>
      <c r="I34"/>
    </row>
    <row r="35" spans="5:9">
      <c r="E35"/>
      <c r="I35"/>
    </row>
    <row r="37" spans="5:9">
      <c r="E37"/>
      <c r="I37"/>
    </row>
    <row r="38" spans="5:9">
      <c r="E38"/>
      <c r="I38"/>
    </row>
  </sheetData>
  <mergeCells count="8">
    <mergeCell ref="A31:F31"/>
    <mergeCell ref="A28:F28"/>
    <mergeCell ref="I1:J1"/>
    <mergeCell ref="A22:F23"/>
    <mergeCell ref="A24:F25"/>
    <mergeCell ref="A26:F27"/>
    <mergeCell ref="A29:F29"/>
    <mergeCell ref="A30:F30"/>
  </mergeCells>
  <phoneticPr fontId="0" type="noConversion"/>
  <hyperlinks>
    <hyperlink ref="C21" r:id="rId1" display="https://www.chefkoch.de/rezepte/2308611368339979/Chilenischer-Salat.html" xr:uid="{6B861D2C-F57B-4F28-A4A4-7AE67C21ADFA}"/>
  </hyperlinks>
  <pageMargins left="0.62992125984251968" right="0.31496062992125984" top="0.39370078740157483" bottom="0.35433070866141736" header="0.23622047244094491" footer="0.19685039370078741"/>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L39"/>
  <sheetViews>
    <sheetView showZeros="0" topLeftCell="A4" workbookViewId="0">
      <selection activeCell="O14" sqref="O14"/>
    </sheetView>
  </sheetViews>
  <sheetFormatPr baseColWidth="10" defaultColWidth="11.42578125" defaultRowHeight="12.75" outlineLevelCol="1"/>
  <cols>
    <col min="1" max="1" width="10" customWidth="1"/>
    <col min="2" max="2" width="9" customWidth="1"/>
    <col min="3" max="3" width="30.42578125" customWidth="1"/>
    <col min="4" max="4" width="17.42578125" customWidth="1"/>
    <col min="5" max="5" width="14.5703125" style="26" customWidth="1"/>
    <col min="6" max="6" width="14.85546875" customWidth="1"/>
    <col min="7" max="7" width="2.28515625" customWidth="1"/>
    <col min="8" max="8" width="2.5703125" customWidth="1"/>
    <col min="9" max="9" width="13.140625" style="27" hidden="1" customWidth="1" outlineLevel="1"/>
    <col min="10" max="10" width="10.42578125" hidden="1" customWidth="1" outlineLevel="1"/>
    <col min="11" max="11" width="2.5703125" customWidth="1" collapsed="1"/>
  </cols>
  <sheetData>
    <row r="1" spans="1:11" ht="26.25" customHeight="1">
      <c r="A1" s="47"/>
      <c r="B1" s="8"/>
      <c r="C1" s="8"/>
      <c r="D1" s="8"/>
      <c r="E1" s="32" t="s">
        <v>20</v>
      </c>
      <c r="F1" s="33">
        <f>SUM(Menu!B3)</f>
        <v>44637</v>
      </c>
      <c r="G1" s="1"/>
      <c r="I1" s="197" t="s">
        <v>5</v>
      </c>
      <c r="J1" s="198"/>
    </row>
    <row r="2" spans="1:11" s="2" customFormat="1" ht="23.25" customHeight="1">
      <c r="A2" s="40" t="str">
        <f>Menu!B9</f>
        <v>Chilenische Feuersuppe</v>
      </c>
      <c r="B2" s="41"/>
      <c r="C2" s="41"/>
      <c r="D2" s="39"/>
      <c r="E2" s="34" t="s">
        <v>21</v>
      </c>
      <c r="F2" s="35">
        <f>SUM(Menu!B21)</f>
        <v>4</v>
      </c>
      <c r="I2" s="36">
        <v>8</v>
      </c>
      <c r="J2" s="24" t="s">
        <v>2</v>
      </c>
    </row>
    <row r="3" spans="1:11" s="10" customFormat="1" ht="21" customHeight="1">
      <c r="A3" s="12" t="s">
        <v>1</v>
      </c>
      <c r="B3" s="52" t="s">
        <v>0</v>
      </c>
      <c r="C3" s="13" t="s">
        <v>9</v>
      </c>
      <c r="D3" s="37" t="s">
        <v>8</v>
      </c>
      <c r="E3" s="25" t="s">
        <v>6</v>
      </c>
      <c r="F3" s="9" t="s">
        <v>7</v>
      </c>
      <c r="I3" s="25" t="s">
        <v>11</v>
      </c>
      <c r="J3" s="11" t="s">
        <v>3</v>
      </c>
    </row>
    <row r="4" spans="1:11" ht="21.75" customHeight="1">
      <c r="A4" s="108">
        <f t="shared" ref="A4:A15" si="0">ROUND(SUM(J4*$F$2),2)</f>
        <v>0.04</v>
      </c>
      <c r="B4" s="96" t="s">
        <v>26</v>
      </c>
      <c r="C4" s="98" t="s">
        <v>120</v>
      </c>
      <c r="D4" s="112"/>
      <c r="E4" s="100"/>
      <c r="F4" s="117">
        <f t="shared" ref="F4:F18" si="1">SUM(E4*A4)</f>
        <v>0</v>
      </c>
      <c r="I4" s="82">
        <v>0.08</v>
      </c>
      <c r="J4" s="83">
        <f t="shared" ref="J4:J20" si="2">I4/$I$2</f>
        <v>0.01</v>
      </c>
      <c r="K4" s="17"/>
    </row>
    <row r="5" spans="1:11" ht="21.75" customHeight="1">
      <c r="A5" s="114">
        <f t="shared" si="0"/>
        <v>0.05</v>
      </c>
      <c r="B5" s="97" t="s">
        <v>26</v>
      </c>
      <c r="C5" s="98" t="s">
        <v>56</v>
      </c>
      <c r="D5" s="112"/>
      <c r="E5" s="101"/>
      <c r="F5" s="117">
        <f t="shared" si="1"/>
        <v>0</v>
      </c>
      <c r="I5" s="84">
        <v>0.1</v>
      </c>
      <c r="J5" s="85">
        <f t="shared" si="2"/>
        <v>1.2500000000000001E-2</v>
      </c>
      <c r="K5" s="17"/>
    </row>
    <row r="6" spans="1:11" ht="21.75" customHeight="1">
      <c r="A6" s="114">
        <f t="shared" si="0"/>
        <v>0.5</v>
      </c>
      <c r="B6" s="97" t="s">
        <v>24</v>
      </c>
      <c r="C6" s="98" t="s">
        <v>57</v>
      </c>
      <c r="D6" s="112"/>
      <c r="E6" s="101"/>
      <c r="F6" s="117">
        <f t="shared" si="1"/>
        <v>0</v>
      </c>
      <c r="I6" s="84">
        <v>1</v>
      </c>
      <c r="J6" s="85">
        <f t="shared" si="2"/>
        <v>0.125</v>
      </c>
      <c r="K6" s="17"/>
    </row>
    <row r="7" spans="1:11" ht="21.75" customHeight="1">
      <c r="A7" s="114">
        <f t="shared" si="0"/>
        <v>0.05</v>
      </c>
      <c r="B7" s="97" t="s">
        <v>26</v>
      </c>
      <c r="C7" s="98" t="s">
        <v>58</v>
      </c>
      <c r="D7" s="112"/>
      <c r="E7" s="99"/>
      <c r="F7" s="117">
        <f t="shared" si="1"/>
        <v>0</v>
      </c>
      <c r="I7" s="84">
        <v>0.1</v>
      </c>
      <c r="J7" s="85">
        <f t="shared" si="2"/>
        <v>1.2500000000000001E-2</v>
      </c>
      <c r="K7" s="17"/>
    </row>
    <row r="8" spans="1:11" ht="21.75" customHeight="1">
      <c r="A8" s="114">
        <f t="shared" si="0"/>
        <v>0</v>
      </c>
      <c r="B8" s="97"/>
      <c r="C8" s="98" t="s">
        <v>59</v>
      </c>
      <c r="D8" s="112" t="s">
        <v>54</v>
      </c>
      <c r="E8" s="99"/>
      <c r="F8" s="117">
        <f t="shared" si="1"/>
        <v>0</v>
      </c>
      <c r="I8" s="84"/>
      <c r="J8" s="85">
        <f t="shared" si="2"/>
        <v>0</v>
      </c>
      <c r="K8" s="17"/>
    </row>
    <row r="9" spans="1:11" ht="21.75" customHeight="1">
      <c r="A9" s="114">
        <f t="shared" si="0"/>
        <v>0.4</v>
      </c>
      <c r="B9" s="97" t="s">
        <v>33</v>
      </c>
      <c r="C9" s="98" t="s">
        <v>60</v>
      </c>
      <c r="D9" s="112"/>
      <c r="E9" s="99"/>
      <c r="F9" s="117">
        <f t="shared" si="1"/>
        <v>0</v>
      </c>
      <c r="I9" s="84">
        <v>0.8</v>
      </c>
      <c r="J9" s="85">
        <f t="shared" si="2"/>
        <v>0.1</v>
      </c>
      <c r="K9" s="17"/>
    </row>
    <row r="10" spans="1:11" ht="21.75" customHeight="1">
      <c r="A10" s="114">
        <f t="shared" si="0"/>
        <v>0.2</v>
      </c>
      <c r="B10" s="97" t="s">
        <v>26</v>
      </c>
      <c r="C10" s="98" t="s">
        <v>66</v>
      </c>
      <c r="D10" s="112"/>
      <c r="E10" s="99"/>
      <c r="F10" s="117">
        <f t="shared" si="1"/>
        <v>0</v>
      </c>
      <c r="I10" s="84">
        <v>0.4</v>
      </c>
      <c r="J10" s="85">
        <f t="shared" si="2"/>
        <v>0.05</v>
      </c>
      <c r="K10" s="17"/>
    </row>
    <row r="11" spans="1:11" ht="21.75" customHeight="1">
      <c r="A11" s="114">
        <f t="shared" si="0"/>
        <v>0.1</v>
      </c>
      <c r="B11" s="97" t="s">
        <v>26</v>
      </c>
      <c r="C11" s="98" t="s">
        <v>117</v>
      </c>
      <c r="D11" s="112"/>
      <c r="E11" s="99"/>
      <c r="F11" s="117">
        <f t="shared" si="1"/>
        <v>0</v>
      </c>
      <c r="I11" s="84">
        <v>0.2</v>
      </c>
      <c r="J11" s="85">
        <f t="shared" si="2"/>
        <v>2.5000000000000001E-2</v>
      </c>
      <c r="K11" s="17"/>
    </row>
    <row r="12" spans="1:11" ht="21.75" customHeight="1">
      <c r="A12" s="114">
        <f t="shared" si="0"/>
        <v>0.05</v>
      </c>
      <c r="B12" s="97" t="s">
        <v>33</v>
      </c>
      <c r="C12" s="98" t="s">
        <v>114</v>
      </c>
      <c r="D12" s="112"/>
      <c r="E12" s="99"/>
      <c r="F12" s="117">
        <f t="shared" si="1"/>
        <v>0</v>
      </c>
      <c r="I12" s="84">
        <v>0.1</v>
      </c>
      <c r="J12" s="85">
        <f t="shared" si="2"/>
        <v>1.2500000000000001E-2</v>
      </c>
      <c r="K12" s="17"/>
    </row>
    <row r="13" spans="1:11" ht="21.75" customHeight="1">
      <c r="A13" s="114">
        <f t="shared" si="0"/>
        <v>0</v>
      </c>
      <c r="B13" s="97"/>
      <c r="C13" s="98" t="s">
        <v>113</v>
      </c>
      <c r="D13" s="112" t="s">
        <v>67</v>
      </c>
      <c r="E13" s="99"/>
      <c r="F13" s="117">
        <f t="shared" si="1"/>
        <v>0</v>
      </c>
      <c r="I13" s="84"/>
      <c r="J13" s="85">
        <f t="shared" si="2"/>
        <v>0</v>
      </c>
      <c r="K13" s="17"/>
    </row>
    <row r="14" spans="1:11" ht="21.75" customHeight="1">
      <c r="A14" s="114">
        <f t="shared" si="0"/>
        <v>0</v>
      </c>
      <c r="B14" s="97"/>
      <c r="C14" s="98" t="s">
        <v>61</v>
      </c>
      <c r="D14" s="112"/>
      <c r="E14" s="99"/>
      <c r="F14" s="117">
        <f t="shared" si="1"/>
        <v>0</v>
      </c>
      <c r="I14" s="84"/>
      <c r="J14" s="85">
        <f t="shared" si="2"/>
        <v>0</v>
      </c>
      <c r="K14" s="17"/>
    </row>
    <row r="15" spans="1:11" ht="21.75" customHeight="1">
      <c r="A15" s="114">
        <f t="shared" si="0"/>
        <v>0</v>
      </c>
      <c r="B15" s="110"/>
      <c r="C15" s="98" t="s">
        <v>62</v>
      </c>
      <c r="D15" s="112" t="s">
        <v>54</v>
      </c>
      <c r="E15" s="122"/>
      <c r="F15" s="117">
        <f t="shared" si="1"/>
        <v>0</v>
      </c>
      <c r="I15" s="84"/>
      <c r="J15" s="85">
        <f t="shared" si="2"/>
        <v>0</v>
      </c>
      <c r="K15" s="17"/>
    </row>
    <row r="16" spans="1:11" ht="21.75" customHeight="1">
      <c r="A16" s="114">
        <f>ROUND(SUM(J16*$F$2),2)</f>
        <v>0</v>
      </c>
      <c r="B16" s="110"/>
      <c r="C16" s="98"/>
      <c r="D16" s="112"/>
      <c r="E16" s="113"/>
      <c r="F16" s="117">
        <f t="shared" si="1"/>
        <v>0</v>
      </c>
      <c r="I16" s="84"/>
      <c r="J16" s="85">
        <f t="shared" si="2"/>
        <v>0</v>
      </c>
      <c r="K16" s="17"/>
    </row>
    <row r="17" spans="1:12" ht="21.75" customHeight="1">
      <c r="A17" s="114">
        <f>ROUND(SUM(J17*$F$2),2)</f>
        <v>0</v>
      </c>
      <c r="B17" s="110"/>
      <c r="C17" s="111"/>
      <c r="D17" s="112"/>
      <c r="E17" s="113"/>
      <c r="F17" s="117">
        <f t="shared" si="1"/>
        <v>0</v>
      </c>
      <c r="I17" s="84"/>
      <c r="J17" s="85">
        <f t="shared" si="2"/>
        <v>0</v>
      </c>
      <c r="K17" s="17"/>
    </row>
    <row r="18" spans="1:12" ht="21.75" customHeight="1">
      <c r="A18" s="117">
        <f>ROUND(SUM(J18*$F$2),2)</f>
        <v>0</v>
      </c>
      <c r="B18" s="110"/>
      <c r="C18" s="111"/>
      <c r="D18" s="112"/>
      <c r="E18" s="113"/>
      <c r="F18" s="117">
        <f t="shared" si="1"/>
        <v>0</v>
      </c>
      <c r="I18" s="84"/>
      <c r="J18" s="85">
        <f t="shared" si="2"/>
        <v>0</v>
      </c>
      <c r="K18" s="17"/>
    </row>
    <row r="19" spans="1:12" ht="21.75" customHeight="1">
      <c r="A19" s="117">
        <f>ROUND(SUM(J19*$F$2),2)</f>
        <v>0</v>
      </c>
      <c r="B19" s="110"/>
      <c r="C19" s="111"/>
      <c r="D19" s="112"/>
      <c r="E19" s="113"/>
      <c r="F19" s="117">
        <f t="shared" ref="F19:F20" si="3">SUM(E19*A19)</f>
        <v>0</v>
      </c>
      <c r="I19" s="84"/>
      <c r="J19" s="85">
        <f t="shared" si="2"/>
        <v>0</v>
      </c>
    </row>
    <row r="20" spans="1:12" ht="21.75" customHeight="1">
      <c r="A20" s="117">
        <f>ROUND(SUM(J20*$F$2),2)</f>
        <v>0</v>
      </c>
      <c r="B20" s="118"/>
      <c r="C20" s="119"/>
      <c r="D20" s="120"/>
      <c r="E20" s="113"/>
      <c r="F20" s="121">
        <f t="shared" si="3"/>
        <v>0</v>
      </c>
      <c r="I20" s="86"/>
      <c r="J20" s="87">
        <f t="shared" si="2"/>
        <v>0</v>
      </c>
    </row>
    <row r="21" spans="1:12" s="3" customFormat="1" ht="22.5" customHeight="1">
      <c r="A21" s="55" t="s">
        <v>19</v>
      </c>
      <c r="B21" s="56"/>
      <c r="C21" s="42" t="s">
        <v>116</v>
      </c>
      <c r="D21" s="57"/>
      <c r="E21" s="57"/>
      <c r="F21" s="58"/>
      <c r="G21"/>
      <c r="H21"/>
    </row>
    <row r="22" spans="1:12" ht="31.5" customHeight="1">
      <c r="A22" s="199" t="s">
        <v>63</v>
      </c>
      <c r="B22" s="200"/>
      <c r="C22" s="200"/>
      <c r="D22" s="200"/>
      <c r="E22" s="200"/>
      <c r="F22" s="201"/>
      <c r="I22" s="136"/>
    </row>
    <row r="23" spans="1:12" ht="31.5" customHeight="1">
      <c r="A23" s="202"/>
      <c r="B23" s="203"/>
      <c r="C23" s="203"/>
      <c r="D23" s="203"/>
      <c r="E23" s="203"/>
      <c r="F23" s="204"/>
      <c r="I23" s="138"/>
      <c r="J23" s="138"/>
      <c r="K23" s="138"/>
    </row>
    <row r="24" spans="1:12" ht="34.5" customHeight="1">
      <c r="A24" s="202" t="s">
        <v>64</v>
      </c>
      <c r="B24" s="203"/>
      <c r="C24" s="203"/>
      <c r="D24" s="203"/>
      <c r="E24" s="203"/>
      <c r="F24" s="204"/>
      <c r="I24" s="138"/>
      <c r="J24" s="138"/>
      <c r="K24" s="138"/>
    </row>
    <row r="25" spans="1:12" ht="34.5" customHeight="1">
      <c r="A25" s="208" t="s">
        <v>65</v>
      </c>
      <c r="B25" s="209"/>
      <c r="C25" s="209"/>
      <c r="D25" s="209"/>
      <c r="E25" s="209"/>
      <c r="F25" s="210"/>
      <c r="I25" s="138"/>
      <c r="J25" s="138"/>
      <c r="K25" s="138"/>
    </row>
    <row r="26" spans="1:12" ht="34.5" customHeight="1">
      <c r="A26" s="202"/>
      <c r="B26" s="203"/>
      <c r="C26" s="203"/>
      <c r="D26" s="203"/>
      <c r="E26" s="203"/>
      <c r="F26" s="204"/>
      <c r="I26" s="138"/>
      <c r="J26" s="138"/>
      <c r="K26" s="138"/>
    </row>
    <row r="27" spans="1:12" ht="34.5" customHeight="1">
      <c r="A27" s="211"/>
      <c r="B27" s="212"/>
      <c r="C27" s="212"/>
      <c r="D27" s="212"/>
      <c r="E27" s="212"/>
      <c r="F27" s="213"/>
      <c r="I27" s="138"/>
      <c r="J27" s="138"/>
      <c r="K27" s="138"/>
    </row>
    <row r="28" spans="1:12" s="3" customFormat="1" ht="34.5" customHeight="1">
      <c r="A28" s="211"/>
      <c r="B28" s="212"/>
      <c r="C28" s="212"/>
      <c r="D28" s="212"/>
      <c r="E28" s="212"/>
      <c r="F28" s="213"/>
      <c r="G28"/>
      <c r="H28"/>
      <c r="I28" s="138"/>
      <c r="J28" s="138"/>
      <c r="K28" s="138"/>
      <c r="L28"/>
    </row>
    <row r="29" spans="1:12" ht="34.5" customHeight="1">
      <c r="A29" s="194"/>
      <c r="B29" s="195"/>
      <c r="C29" s="195"/>
      <c r="D29" s="195"/>
      <c r="E29" s="195"/>
      <c r="F29" s="196"/>
      <c r="I29" s="138"/>
      <c r="J29" s="138"/>
      <c r="K29" s="138"/>
    </row>
    <row r="30" spans="1:12" ht="34.5" customHeight="1">
      <c r="A30" s="194"/>
      <c r="B30" s="195"/>
      <c r="C30" s="195"/>
      <c r="D30" s="195"/>
      <c r="E30" s="195"/>
      <c r="F30" s="196"/>
      <c r="I30" s="3"/>
      <c r="J30" s="3"/>
      <c r="K30" s="3"/>
    </row>
    <row r="31" spans="1:12" ht="34.5" customHeight="1">
      <c r="A31" s="211"/>
      <c r="B31" s="212"/>
      <c r="C31" s="212"/>
      <c r="D31" s="212"/>
      <c r="E31" s="212"/>
      <c r="F31" s="213"/>
      <c r="I31" s="3"/>
      <c r="J31" s="3"/>
      <c r="K31" s="3"/>
    </row>
    <row r="32" spans="1:12" ht="34.5" customHeight="1">
      <c r="A32" s="191"/>
      <c r="B32" s="192"/>
      <c r="C32" s="192"/>
      <c r="D32" s="192"/>
      <c r="E32" s="192"/>
      <c r="F32" s="193"/>
    </row>
    <row r="33" spans="5:10">
      <c r="E33"/>
      <c r="I33"/>
      <c r="J33" s="3"/>
    </row>
    <row r="38" spans="5:10">
      <c r="E38"/>
      <c r="I38"/>
    </row>
    <row r="39" spans="5:10">
      <c r="E39"/>
      <c r="I39"/>
    </row>
  </sheetData>
  <mergeCells count="10">
    <mergeCell ref="A32:F32"/>
    <mergeCell ref="A27:F27"/>
    <mergeCell ref="A28:F28"/>
    <mergeCell ref="A29:F29"/>
    <mergeCell ref="I1:J1"/>
    <mergeCell ref="A24:F24"/>
    <mergeCell ref="A30:F30"/>
    <mergeCell ref="A31:F31"/>
    <mergeCell ref="A22:F23"/>
    <mergeCell ref="A25:F26"/>
  </mergeCells>
  <phoneticPr fontId="0" type="noConversion"/>
  <hyperlinks>
    <hyperlink ref="C10" r:id="rId1" display="https://www.chefkoch.de/magazin/artikel/899,0/Chefkoch/Hackfleisch-Vielseitige-und-schnelle-Rezepte-mit-Hack.html" xr:uid="{BAE11143-ED6D-4763-A0E5-1E3E88A575BE}"/>
    <hyperlink ref="C21" r:id="rId2" display="https://www.chefkoch.de/rezepte/drucken/1245931229458605/Chilenische-Feuersuppe.html" xr:uid="{53F40B4F-9E83-43B9-9E59-54370F6F25B2}"/>
  </hyperlinks>
  <pageMargins left="0.62992125984251968" right="0.31496062992125984" top="0.39370078740157483" bottom="0.35433070866141736" header="0.23622047244094491" footer="0.19685039370078741"/>
  <pageSetup paperSize="9" scale="95"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N37"/>
  <sheetViews>
    <sheetView showZeros="0" topLeftCell="A7" workbookViewId="0">
      <selection activeCell="E16" sqref="E16"/>
    </sheetView>
  </sheetViews>
  <sheetFormatPr baseColWidth="10" defaultColWidth="11.42578125" defaultRowHeight="12.75" outlineLevelCol="1"/>
  <cols>
    <col min="1" max="1" width="10" customWidth="1"/>
    <col min="2" max="2" width="9" customWidth="1"/>
    <col min="3" max="3" width="30.42578125" customWidth="1"/>
    <col min="4" max="4" width="18.5703125" customWidth="1"/>
    <col min="5" max="5" width="13.140625" style="26" customWidth="1"/>
    <col min="6" max="6" width="14.140625" customWidth="1"/>
    <col min="7" max="7" width="2.28515625" customWidth="1"/>
    <col min="8" max="8" width="2.5703125" customWidth="1"/>
    <col min="9" max="9" width="13.140625" style="27" hidden="1" customWidth="1" outlineLevel="1"/>
    <col min="10" max="10" width="10.42578125" hidden="1" customWidth="1" outlineLevel="1"/>
    <col min="11" max="11" width="2.5703125" customWidth="1" collapsed="1"/>
  </cols>
  <sheetData>
    <row r="1" spans="1:14" ht="26.25" customHeight="1">
      <c r="A1" s="47"/>
      <c r="B1" s="8"/>
      <c r="C1" s="8"/>
      <c r="D1" s="8"/>
      <c r="E1" s="32" t="s">
        <v>20</v>
      </c>
      <c r="F1" s="33">
        <f>SUM(Menu!B3)</f>
        <v>44637</v>
      </c>
      <c r="G1" s="1"/>
      <c r="I1" s="197" t="s">
        <v>5</v>
      </c>
      <c r="J1" s="198"/>
    </row>
    <row r="2" spans="1:14" s="2" customFormat="1" ht="23.25" customHeight="1">
      <c r="A2" s="40" t="str">
        <f>Menu!B11</f>
        <v>Gambas al Pil Pil</v>
      </c>
      <c r="B2" s="41"/>
      <c r="C2" s="231" t="s">
        <v>88</v>
      </c>
      <c r="D2" s="232"/>
      <c r="E2" s="34" t="s">
        <v>21</v>
      </c>
      <c r="F2" s="35">
        <f>Menu!B21</f>
        <v>4</v>
      </c>
      <c r="I2" s="36">
        <v>4</v>
      </c>
      <c r="J2" s="24" t="s">
        <v>2</v>
      </c>
    </row>
    <row r="3" spans="1:14" s="10" customFormat="1" ht="21" customHeight="1">
      <c r="A3" s="12" t="s">
        <v>1</v>
      </c>
      <c r="B3" s="52" t="s">
        <v>0</v>
      </c>
      <c r="C3" s="13" t="s">
        <v>9</v>
      </c>
      <c r="D3" s="135" t="s">
        <v>8</v>
      </c>
      <c r="E3" s="25" t="s">
        <v>6</v>
      </c>
      <c r="F3" s="9" t="s">
        <v>7</v>
      </c>
      <c r="I3" s="25" t="s">
        <v>11</v>
      </c>
      <c r="J3" s="11" t="s">
        <v>3</v>
      </c>
    </row>
    <row r="4" spans="1:14" ht="21.75" customHeight="1">
      <c r="A4" s="108">
        <f>ROUND(SUM(J4*$F$2),2)</f>
        <v>0.6</v>
      </c>
      <c r="B4" s="110" t="s">
        <v>26</v>
      </c>
      <c r="C4" s="111" t="s">
        <v>112</v>
      </c>
      <c r="D4" s="141"/>
      <c r="E4" s="113"/>
      <c r="F4" s="108">
        <f>SUM(E4*A4)</f>
        <v>0</v>
      </c>
      <c r="I4" s="82">
        <v>0.6</v>
      </c>
      <c r="J4" s="83">
        <f t="shared" ref="J4:J15" si="0">I4/$I$2</f>
        <v>0.15</v>
      </c>
      <c r="K4" s="17"/>
      <c r="L4" s="10"/>
      <c r="M4" s="10"/>
      <c r="N4" s="10"/>
    </row>
    <row r="5" spans="1:14" ht="21.75" customHeight="1">
      <c r="A5" s="109">
        <f>ROUND(SUM(J5*$F$2),2)</f>
        <v>1</v>
      </c>
      <c r="B5" s="110" t="s">
        <v>95</v>
      </c>
      <c r="C5" s="229" t="s">
        <v>96</v>
      </c>
      <c r="D5" s="230"/>
      <c r="E5" s="233"/>
      <c r="F5" s="114">
        <f>SUM(E5*A5)</f>
        <v>0</v>
      </c>
      <c r="I5" s="102">
        <v>1</v>
      </c>
      <c r="J5" s="85">
        <f t="shared" si="0"/>
        <v>0.25</v>
      </c>
      <c r="K5" s="17"/>
      <c r="L5" s="133"/>
      <c r="M5" s="133"/>
      <c r="N5" s="133"/>
    </row>
    <row r="6" spans="1:14" ht="21.75" customHeight="1">
      <c r="A6" s="109">
        <f t="shared" ref="A6:A12" si="1">ROUND(SUM(J6*$F$2),2)</f>
        <v>4</v>
      </c>
      <c r="B6" s="110" t="s">
        <v>95</v>
      </c>
      <c r="C6" s="229" t="s">
        <v>97</v>
      </c>
      <c r="D6" s="230"/>
      <c r="E6" s="113"/>
      <c r="F6" s="114"/>
      <c r="I6" s="102">
        <v>4</v>
      </c>
      <c r="J6" s="85">
        <f t="shared" si="0"/>
        <v>1</v>
      </c>
      <c r="K6" s="17"/>
    </row>
    <row r="7" spans="1:14" ht="21.75" customHeight="1">
      <c r="A7" s="140">
        <f t="shared" si="1"/>
        <v>0.1</v>
      </c>
      <c r="B7" s="110" t="s">
        <v>33</v>
      </c>
      <c r="C7" s="111" t="s">
        <v>98</v>
      </c>
      <c r="D7" s="112"/>
      <c r="E7" s="113"/>
      <c r="F7" s="114"/>
      <c r="I7" s="84">
        <v>0.1</v>
      </c>
      <c r="J7" s="85">
        <f t="shared" si="0"/>
        <v>2.5000000000000001E-2</v>
      </c>
      <c r="K7" s="17"/>
    </row>
    <row r="8" spans="1:14" ht="21.75" customHeight="1">
      <c r="A8" s="140">
        <f t="shared" si="1"/>
        <v>0.2</v>
      </c>
      <c r="B8" s="110" t="s">
        <v>33</v>
      </c>
      <c r="C8" s="111" t="s">
        <v>111</v>
      </c>
      <c r="D8" s="112"/>
      <c r="E8" s="113"/>
      <c r="F8" s="114"/>
      <c r="I8" s="84">
        <v>0.2</v>
      </c>
      <c r="J8" s="85">
        <f t="shared" si="0"/>
        <v>0.05</v>
      </c>
      <c r="K8" s="17"/>
    </row>
    <row r="9" spans="1:14" ht="21.75" customHeight="1">
      <c r="A9" s="140">
        <f t="shared" si="1"/>
        <v>0.5</v>
      </c>
      <c r="B9" s="110" t="s">
        <v>23</v>
      </c>
      <c r="C9" s="111" t="s">
        <v>99</v>
      </c>
      <c r="D9" s="112"/>
      <c r="E9" s="113"/>
      <c r="F9" s="114"/>
      <c r="I9" s="84">
        <v>0.5</v>
      </c>
      <c r="J9" s="85">
        <f t="shared" si="0"/>
        <v>0.125</v>
      </c>
      <c r="K9" s="17"/>
    </row>
    <row r="10" spans="1:14" ht="21.75" customHeight="1">
      <c r="A10" s="109">
        <f>ROUND(SUM(J10*$F$2),2)</f>
        <v>0</v>
      </c>
      <c r="B10" s="110"/>
      <c r="C10" s="111" t="s">
        <v>44</v>
      </c>
      <c r="D10" s="112"/>
      <c r="E10" s="113"/>
      <c r="F10" s="114"/>
      <c r="I10" s="102"/>
      <c r="J10" s="85">
        <f t="shared" si="0"/>
        <v>0</v>
      </c>
      <c r="K10" s="17"/>
    </row>
    <row r="11" spans="1:14" ht="21.75" customHeight="1">
      <c r="A11" s="114">
        <f>ROUND(SUM(J11*$F$2),2)</f>
        <v>0</v>
      </c>
      <c r="B11" s="110"/>
      <c r="C11" s="111" t="s">
        <v>45</v>
      </c>
      <c r="D11" s="112"/>
      <c r="E11" s="113"/>
      <c r="F11" s="114"/>
      <c r="I11" s="84"/>
      <c r="J11" s="85">
        <f t="shared" si="0"/>
        <v>0</v>
      </c>
      <c r="K11" s="17"/>
    </row>
    <row r="12" spans="1:14" ht="21.75" customHeight="1">
      <c r="A12" s="114">
        <f t="shared" si="1"/>
        <v>0</v>
      </c>
      <c r="B12" s="110"/>
      <c r="C12" s="111"/>
      <c r="D12" s="112"/>
      <c r="E12" s="113"/>
      <c r="F12" s="114"/>
      <c r="I12" s="84"/>
      <c r="J12" s="85">
        <f t="shared" si="0"/>
        <v>0</v>
      </c>
      <c r="K12" s="17"/>
    </row>
    <row r="13" spans="1:14" ht="21.75" customHeight="1">
      <c r="A13" s="114">
        <f t="shared" ref="A13:A20" si="2">ROUND(SUM(J13*$F$2),2)</f>
        <v>0</v>
      </c>
      <c r="B13" s="110"/>
      <c r="C13" s="111"/>
      <c r="D13" s="112"/>
      <c r="E13" s="113"/>
      <c r="F13" s="114"/>
      <c r="I13" s="84"/>
      <c r="J13" s="85">
        <f t="shared" si="0"/>
        <v>0</v>
      </c>
      <c r="K13" s="17"/>
    </row>
    <row r="14" spans="1:14" ht="21.75" customHeight="1">
      <c r="A14" s="114">
        <f t="shared" si="2"/>
        <v>0</v>
      </c>
      <c r="B14" s="110"/>
      <c r="C14" s="111"/>
      <c r="D14" s="112"/>
      <c r="E14" s="113"/>
      <c r="F14" s="114">
        <f t="shared" ref="F14:F19" si="3">SUM(E14*A14)</f>
        <v>0</v>
      </c>
      <c r="I14" s="84"/>
      <c r="J14" s="85">
        <f t="shared" si="0"/>
        <v>0</v>
      </c>
      <c r="K14" s="17"/>
    </row>
    <row r="15" spans="1:14" ht="21.75" customHeight="1">
      <c r="A15" s="114">
        <f t="shared" si="2"/>
        <v>0</v>
      </c>
      <c r="B15" s="110"/>
      <c r="C15" s="111"/>
      <c r="D15" s="112"/>
      <c r="E15" s="113"/>
      <c r="F15" s="114">
        <f t="shared" si="3"/>
        <v>0</v>
      </c>
      <c r="I15" s="84"/>
      <c r="J15" s="85">
        <f t="shared" si="0"/>
        <v>0</v>
      </c>
      <c r="K15" s="17"/>
    </row>
    <row r="16" spans="1:14" ht="21.75" customHeight="1">
      <c r="A16" s="109">
        <f t="shared" si="2"/>
        <v>0</v>
      </c>
      <c r="B16" s="110"/>
      <c r="C16" s="111"/>
      <c r="D16" s="112"/>
      <c r="E16" s="113"/>
      <c r="F16" s="114">
        <f t="shared" si="3"/>
        <v>0</v>
      </c>
      <c r="I16" s="84"/>
      <c r="J16" s="85">
        <f t="shared" ref="J16:J20" si="4">I16/$I$2</f>
        <v>0</v>
      </c>
      <c r="K16" s="17"/>
    </row>
    <row r="17" spans="1:14" ht="21.75" customHeight="1">
      <c r="A17" s="109">
        <f t="shared" si="2"/>
        <v>0</v>
      </c>
      <c r="B17" s="110"/>
      <c r="C17" s="111"/>
      <c r="D17" s="112"/>
      <c r="E17" s="113"/>
      <c r="F17" s="114">
        <f t="shared" si="3"/>
        <v>0</v>
      </c>
      <c r="I17" s="84"/>
      <c r="J17" s="85">
        <f t="shared" si="4"/>
        <v>0</v>
      </c>
      <c r="K17" s="17"/>
    </row>
    <row r="18" spans="1:14" ht="21.75" customHeight="1">
      <c r="A18" s="117">
        <f t="shared" si="2"/>
        <v>0</v>
      </c>
      <c r="B18" s="110"/>
      <c r="C18" s="111"/>
      <c r="D18" s="112"/>
      <c r="E18" s="113"/>
      <c r="F18" s="117">
        <f t="shared" si="3"/>
        <v>0</v>
      </c>
      <c r="I18" s="84"/>
      <c r="J18" s="85">
        <f t="shared" si="4"/>
        <v>0</v>
      </c>
      <c r="K18" s="17"/>
    </row>
    <row r="19" spans="1:14" ht="21.75" customHeight="1">
      <c r="A19" s="117">
        <f t="shared" si="2"/>
        <v>0</v>
      </c>
      <c r="B19" s="110"/>
      <c r="C19" s="111"/>
      <c r="D19" s="112"/>
      <c r="E19" s="113"/>
      <c r="F19" s="117">
        <f t="shared" si="3"/>
        <v>0</v>
      </c>
      <c r="I19" s="84"/>
      <c r="J19" s="85">
        <f t="shared" si="4"/>
        <v>0</v>
      </c>
    </row>
    <row r="20" spans="1:14" ht="21.75" customHeight="1">
      <c r="A20" s="117">
        <f t="shared" si="2"/>
        <v>0</v>
      </c>
      <c r="B20" s="118"/>
      <c r="C20" s="119"/>
      <c r="D20" s="120"/>
      <c r="E20" s="113"/>
      <c r="F20" s="121">
        <f>SUM(E20*A20)</f>
        <v>0</v>
      </c>
      <c r="I20" s="86"/>
      <c r="J20" s="87">
        <f t="shared" si="4"/>
        <v>0</v>
      </c>
    </row>
    <row r="21" spans="1:14" s="3" customFormat="1" ht="22.5" customHeight="1">
      <c r="A21" s="55" t="s">
        <v>19</v>
      </c>
      <c r="B21" s="56"/>
      <c r="C21" s="42" t="s">
        <v>119</v>
      </c>
      <c r="D21" s="57"/>
      <c r="E21" s="57"/>
      <c r="F21" s="58"/>
      <c r="G21"/>
      <c r="H21"/>
    </row>
    <row r="22" spans="1:14" ht="31.5" customHeight="1">
      <c r="A22" s="223" t="s">
        <v>90</v>
      </c>
      <c r="B22" s="224"/>
      <c r="C22" s="224"/>
      <c r="D22" s="224"/>
      <c r="E22" s="224"/>
      <c r="F22" s="225"/>
      <c r="I22" s="3"/>
      <c r="J22" s="3"/>
      <c r="K22" s="3"/>
      <c r="L22" s="3"/>
      <c r="M22" s="3"/>
      <c r="N22" s="3"/>
    </row>
    <row r="23" spans="1:14" ht="31.5" customHeight="1">
      <c r="A23" s="226"/>
      <c r="B23" s="227"/>
      <c r="C23" s="227"/>
      <c r="D23" s="227"/>
      <c r="E23" s="227"/>
      <c r="F23" s="228"/>
      <c r="I23" s="3"/>
      <c r="J23" s="3"/>
      <c r="K23" s="3"/>
      <c r="L23" s="3"/>
      <c r="M23" s="3"/>
      <c r="N23" s="3"/>
    </row>
    <row r="24" spans="1:14" ht="37.15" customHeight="1">
      <c r="A24" s="205" t="s">
        <v>91</v>
      </c>
      <c r="B24" s="206"/>
      <c r="C24" s="206"/>
      <c r="D24" s="206"/>
      <c r="E24" s="206"/>
      <c r="F24" s="207"/>
      <c r="I24" s="3"/>
      <c r="J24" s="3"/>
      <c r="K24" s="3"/>
      <c r="L24" s="3"/>
      <c r="M24" s="3"/>
      <c r="N24" s="3"/>
    </row>
    <row r="25" spans="1:14" ht="37.9" customHeight="1">
      <c r="A25" s="202"/>
      <c r="B25" s="203"/>
      <c r="C25" s="203"/>
      <c r="D25" s="203"/>
      <c r="E25" s="203"/>
      <c r="F25" s="204"/>
      <c r="I25" s="3"/>
      <c r="J25" s="3"/>
      <c r="K25" s="3"/>
      <c r="L25" s="3"/>
      <c r="M25" s="3"/>
      <c r="N25" s="3"/>
    </row>
    <row r="26" spans="1:14" ht="34.9" customHeight="1">
      <c r="A26" s="208" t="s">
        <v>92</v>
      </c>
      <c r="B26" s="209"/>
      <c r="C26" s="209"/>
      <c r="D26" s="209"/>
      <c r="E26" s="209"/>
      <c r="F26" s="210"/>
      <c r="I26" s="3"/>
      <c r="J26" s="3"/>
      <c r="K26" s="3"/>
      <c r="L26" s="3"/>
      <c r="M26" s="3"/>
      <c r="N26" s="3"/>
    </row>
    <row r="27" spans="1:14" s="3" customFormat="1" ht="33.6" customHeight="1">
      <c r="A27" s="217" t="s">
        <v>89</v>
      </c>
      <c r="B27" s="218"/>
      <c r="C27" s="218"/>
      <c r="D27" s="218"/>
      <c r="E27" s="218"/>
      <c r="F27" s="219"/>
      <c r="G27"/>
      <c r="H27"/>
    </row>
    <row r="28" spans="1:14" s="3" customFormat="1" ht="33.6" customHeight="1">
      <c r="A28" s="220"/>
      <c r="B28" s="221"/>
      <c r="C28" s="221"/>
      <c r="D28" s="221"/>
      <c r="E28" s="221"/>
      <c r="F28" s="222"/>
      <c r="G28"/>
      <c r="H28"/>
    </row>
    <row r="29" spans="1:14" s="3" customFormat="1" ht="33" customHeight="1">
      <c r="A29" s="194" t="s">
        <v>93</v>
      </c>
      <c r="B29" s="195"/>
      <c r="C29" s="195"/>
      <c r="D29" s="195"/>
      <c r="E29" s="195"/>
      <c r="F29" s="196"/>
      <c r="G29"/>
      <c r="H29"/>
    </row>
    <row r="30" spans="1:14" ht="33" customHeight="1">
      <c r="A30" s="214" t="s">
        <v>94</v>
      </c>
      <c r="B30" s="215"/>
      <c r="C30" s="215"/>
      <c r="D30" s="215"/>
      <c r="E30" s="215"/>
      <c r="F30" s="216"/>
      <c r="I30" s="3"/>
      <c r="J30" s="3"/>
      <c r="K30" s="3"/>
      <c r="L30" s="3"/>
      <c r="M30" s="3"/>
      <c r="N30" s="3"/>
    </row>
    <row r="31" spans="1:14" ht="33.6" customHeight="1">
      <c r="E31"/>
      <c r="I31" s="3"/>
      <c r="J31" s="3"/>
      <c r="K31" s="3"/>
      <c r="L31" s="3"/>
      <c r="M31" s="3"/>
      <c r="N31" s="3"/>
    </row>
    <row r="32" spans="1:14" ht="42.6" customHeight="1">
      <c r="E32"/>
      <c r="I32" s="3"/>
      <c r="J32" s="3"/>
      <c r="K32" s="3"/>
      <c r="L32" s="3"/>
      <c r="M32" s="3"/>
      <c r="N32" s="3"/>
    </row>
    <row r="33" spans="5:9">
      <c r="E33"/>
      <c r="I33"/>
    </row>
    <row r="34" spans="5:9">
      <c r="E34"/>
      <c r="I34"/>
    </row>
    <row r="36" spans="5:9">
      <c r="E36"/>
      <c r="I36"/>
    </row>
    <row r="37" spans="5:9">
      <c r="E37"/>
      <c r="I37"/>
    </row>
  </sheetData>
  <mergeCells count="10">
    <mergeCell ref="A30:F30"/>
    <mergeCell ref="A26:F26"/>
    <mergeCell ref="A29:F29"/>
    <mergeCell ref="A27:F28"/>
    <mergeCell ref="I1:J1"/>
    <mergeCell ref="A22:F23"/>
    <mergeCell ref="C6:D6"/>
    <mergeCell ref="C2:D2"/>
    <mergeCell ref="A24:F25"/>
    <mergeCell ref="C5:E5"/>
  </mergeCells>
  <phoneticPr fontId="0" type="noConversion"/>
  <hyperlinks>
    <hyperlink ref="C21" r:id="rId1" display="https://zimtundchili.com/2020/06/29/gambas-al-pil-pil-garnelen-auf-chilenische-art/" xr:uid="{6E5146EB-8861-47AB-A970-C215DB06F866}"/>
  </hyperlinks>
  <pageMargins left="0.62992125984251968" right="0.31496062992125984" top="0.39370078740157483" bottom="0.35433070866141736" header="0.23622047244094491" footer="0.19685039370078741"/>
  <pageSetup paperSize="9"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K40"/>
  <sheetViews>
    <sheetView showZeros="0" zoomScaleNormal="100" workbookViewId="0">
      <selection activeCell="M19" sqref="M19"/>
    </sheetView>
  </sheetViews>
  <sheetFormatPr baseColWidth="10" defaultColWidth="11.42578125" defaultRowHeight="12.75"/>
  <cols>
    <col min="1" max="1" width="10" customWidth="1"/>
    <col min="2" max="2" width="9" customWidth="1"/>
    <col min="3" max="3" width="30.42578125" customWidth="1"/>
    <col min="4" max="4" width="15.85546875" customWidth="1"/>
    <col min="5" max="5" width="14.5703125" style="26" customWidth="1"/>
    <col min="6" max="6" width="15.42578125" customWidth="1"/>
    <col min="7" max="7" width="2.28515625" customWidth="1"/>
    <col min="8" max="8" width="2.5703125" customWidth="1"/>
  </cols>
  <sheetData>
    <row r="1" spans="1:11" ht="26.25" customHeight="1">
      <c r="A1" s="47"/>
      <c r="B1" s="8"/>
      <c r="C1" s="8"/>
      <c r="D1" s="8"/>
      <c r="E1" s="32" t="s">
        <v>20</v>
      </c>
      <c r="F1" s="33">
        <f>SUM(Menu!B3)</f>
        <v>44637</v>
      </c>
      <c r="G1" s="1"/>
      <c r="I1" s="197" t="s">
        <v>5</v>
      </c>
      <c r="J1" s="198"/>
    </row>
    <row r="2" spans="1:11" s="2" customFormat="1" ht="23.25" customHeight="1">
      <c r="A2" s="40" t="str">
        <f>Menu!B12</f>
        <v>Quinoa weiss</v>
      </c>
      <c r="B2" s="41"/>
      <c r="C2" s="41"/>
      <c r="D2" s="39"/>
      <c r="E2" s="34" t="s">
        <v>21</v>
      </c>
      <c r="F2" s="35">
        <f>SUM(Menu!B21)</f>
        <v>4</v>
      </c>
      <c r="I2" s="36">
        <v>4</v>
      </c>
      <c r="J2" s="24" t="s">
        <v>2</v>
      </c>
    </row>
    <row r="3" spans="1:11" s="10" customFormat="1" ht="21" customHeight="1">
      <c r="A3" s="12" t="s">
        <v>1</v>
      </c>
      <c r="B3" s="52" t="s">
        <v>0</v>
      </c>
      <c r="C3" s="13" t="s">
        <v>9</v>
      </c>
      <c r="D3" s="37" t="s">
        <v>8</v>
      </c>
      <c r="E3" s="25" t="s">
        <v>6</v>
      </c>
      <c r="F3" s="9" t="s">
        <v>7</v>
      </c>
      <c r="I3" s="25" t="s">
        <v>11</v>
      </c>
      <c r="J3" s="11" t="s">
        <v>3</v>
      </c>
    </row>
    <row r="4" spans="1:11" ht="21.75" customHeight="1">
      <c r="A4" s="108">
        <f t="shared" ref="A4:A20" si="0">ROUND(SUM(J4*$F$2),2)</f>
        <v>0.2</v>
      </c>
      <c r="B4" s="104" t="s">
        <v>26</v>
      </c>
      <c r="C4" s="234" t="s">
        <v>105</v>
      </c>
      <c r="D4" s="235"/>
      <c r="E4" s="107"/>
      <c r="F4" s="108">
        <f>SUM(E4*A4)</f>
        <v>0</v>
      </c>
      <c r="I4" s="82">
        <v>0.2</v>
      </c>
      <c r="J4" s="83">
        <f t="shared" ref="J4:J20" si="1">I4/$I$2</f>
        <v>0.05</v>
      </c>
      <c r="K4" s="43"/>
    </row>
    <row r="5" spans="1:11" ht="21.75" customHeight="1">
      <c r="A5" s="140">
        <f t="shared" si="0"/>
        <v>0.4</v>
      </c>
      <c r="B5" s="110" t="s">
        <v>33</v>
      </c>
      <c r="C5" s="111" t="s">
        <v>104</v>
      </c>
      <c r="D5" s="112"/>
      <c r="E5" s="113"/>
      <c r="F5" s="114">
        <f t="shared" ref="F5:F20" si="2">SUM(E5*A5)</f>
        <v>0</v>
      </c>
      <c r="I5" s="84">
        <v>0.4</v>
      </c>
      <c r="J5" s="85">
        <f t="shared" si="1"/>
        <v>0.1</v>
      </c>
    </row>
    <row r="6" spans="1:11" ht="21.75" customHeight="1">
      <c r="A6" s="140">
        <f t="shared" si="0"/>
        <v>0</v>
      </c>
      <c r="B6" s="110"/>
      <c r="C6" s="111"/>
      <c r="D6" s="112"/>
      <c r="E6" s="113"/>
      <c r="F6" s="114">
        <f t="shared" si="2"/>
        <v>0</v>
      </c>
      <c r="I6" s="84"/>
      <c r="J6" s="85">
        <f t="shared" si="1"/>
        <v>0</v>
      </c>
    </row>
    <row r="7" spans="1:11" ht="21.75" customHeight="1">
      <c r="A7" s="140">
        <f t="shared" si="0"/>
        <v>0</v>
      </c>
      <c r="B7" s="110"/>
      <c r="C7" s="111"/>
      <c r="D7" s="112"/>
      <c r="E7" s="113"/>
      <c r="F7" s="114">
        <f t="shared" si="2"/>
        <v>0</v>
      </c>
      <c r="I7" s="84"/>
      <c r="J7" s="85">
        <f t="shared" si="1"/>
        <v>0</v>
      </c>
    </row>
    <row r="8" spans="1:11" ht="21.75" customHeight="1">
      <c r="A8" s="140">
        <f t="shared" si="0"/>
        <v>0</v>
      </c>
      <c r="B8" s="110"/>
      <c r="C8" s="115"/>
      <c r="D8" s="116"/>
      <c r="E8" s="113"/>
      <c r="F8" s="114">
        <f t="shared" si="2"/>
        <v>0</v>
      </c>
      <c r="I8" s="84"/>
      <c r="J8" s="85">
        <f t="shared" si="1"/>
        <v>0</v>
      </c>
    </row>
    <row r="9" spans="1:11" ht="21.75" customHeight="1">
      <c r="A9" s="140">
        <f t="shared" si="0"/>
        <v>0</v>
      </c>
      <c r="B9" s="110"/>
      <c r="C9" s="111"/>
      <c r="D9" s="112"/>
      <c r="E9" s="113"/>
      <c r="F9" s="114">
        <f t="shared" si="2"/>
        <v>0</v>
      </c>
      <c r="I9" s="84"/>
      <c r="J9" s="85">
        <f t="shared" si="1"/>
        <v>0</v>
      </c>
    </row>
    <row r="10" spans="1:11" ht="21.75" customHeight="1">
      <c r="A10" s="140">
        <f t="shared" si="0"/>
        <v>0</v>
      </c>
      <c r="B10" s="110"/>
      <c r="C10" s="111"/>
      <c r="D10" s="112"/>
      <c r="E10" s="113"/>
      <c r="F10" s="114">
        <f t="shared" si="2"/>
        <v>0</v>
      </c>
      <c r="I10" s="84"/>
      <c r="J10" s="85">
        <f t="shared" si="1"/>
        <v>0</v>
      </c>
    </row>
    <row r="11" spans="1:11" ht="21.75" customHeight="1">
      <c r="A11" s="140">
        <f t="shared" si="0"/>
        <v>0</v>
      </c>
      <c r="B11" s="110"/>
      <c r="C11" s="111"/>
      <c r="D11" s="112"/>
      <c r="E11" s="113"/>
      <c r="F11" s="114">
        <f t="shared" si="2"/>
        <v>0</v>
      </c>
      <c r="I11" s="84"/>
      <c r="J11" s="85">
        <f t="shared" si="1"/>
        <v>0</v>
      </c>
    </row>
    <row r="12" spans="1:11" ht="21.75" customHeight="1">
      <c r="A12" s="140">
        <f t="shared" si="0"/>
        <v>0</v>
      </c>
      <c r="B12" s="110"/>
      <c r="C12" s="111"/>
      <c r="D12" s="112"/>
      <c r="E12" s="113"/>
      <c r="F12" s="114">
        <f t="shared" si="2"/>
        <v>0</v>
      </c>
      <c r="I12" s="84"/>
      <c r="J12" s="85">
        <f t="shared" si="1"/>
        <v>0</v>
      </c>
    </row>
    <row r="13" spans="1:11" ht="21.75" customHeight="1">
      <c r="A13" s="140">
        <f t="shared" si="0"/>
        <v>0</v>
      </c>
      <c r="B13" s="110"/>
      <c r="C13" s="111"/>
      <c r="D13" s="112"/>
      <c r="E13" s="113"/>
      <c r="F13" s="114">
        <f t="shared" si="2"/>
        <v>0</v>
      </c>
      <c r="I13" s="84"/>
      <c r="J13" s="85">
        <f t="shared" si="1"/>
        <v>0</v>
      </c>
    </row>
    <row r="14" spans="1:11" ht="21.75" customHeight="1">
      <c r="A14" s="140">
        <f t="shared" si="0"/>
        <v>0</v>
      </c>
      <c r="B14" s="110"/>
      <c r="C14" s="111"/>
      <c r="D14" s="112"/>
      <c r="E14" s="113"/>
      <c r="F14" s="114">
        <f t="shared" si="2"/>
        <v>0</v>
      </c>
      <c r="I14" s="84"/>
      <c r="J14" s="85">
        <f t="shared" si="1"/>
        <v>0</v>
      </c>
    </row>
    <row r="15" spans="1:11" ht="21.75" customHeight="1">
      <c r="A15" s="140">
        <f t="shared" si="0"/>
        <v>0</v>
      </c>
      <c r="B15" s="110"/>
      <c r="C15" s="111"/>
      <c r="D15" s="112"/>
      <c r="E15" s="113"/>
      <c r="F15" s="114">
        <f t="shared" si="2"/>
        <v>0</v>
      </c>
      <c r="I15" s="84"/>
      <c r="J15" s="85">
        <f t="shared" si="1"/>
        <v>0</v>
      </c>
    </row>
    <row r="16" spans="1:11" ht="21.75" customHeight="1">
      <c r="A16" s="140">
        <f t="shared" si="0"/>
        <v>0</v>
      </c>
      <c r="B16" s="110"/>
      <c r="C16" s="111"/>
      <c r="D16" s="112"/>
      <c r="E16" s="113"/>
      <c r="F16" s="114">
        <f t="shared" si="2"/>
        <v>0</v>
      </c>
      <c r="I16" s="84"/>
      <c r="J16" s="85">
        <f t="shared" si="1"/>
        <v>0</v>
      </c>
    </row>
    <row r="17" spans="1:10" ht="21.75" customHeight="1">
      <c r="A17" s="140">
        <f t="shared" si="0"/>
        <v>0</v>
      </c>
      <c r="B17" s="110"/>
      <c r="C17" s="111"/>
      <c r="D17" s="112"/>
      <c r="E17" s="113"/>
      <c r="F17" s="114">
        <f t="shared" si="2"/>
        <v>0</v>
      </c>
      <c r="I17" s="84"/>
      <c r="J17" s="85">
        <f t="shared" si="1"/>
        <v>0</v>
      </c>
    </row>
    <row r="18" spans="1:10" ht="21.75" customHeight="1">
      <c r="A18" s="149">
        <f t="shared" si="0"/>
        <v>0</v>
      </c>
      <c r="B18" s="110"/>
      <c r="C18" s="111"/>
      <c r="D18" s="112"/>
      <c r="E18" s="113"/>
      <c r="F18" s="117">
        <f t="shared" si="2"/>
        <v>0</v>
      </c>
      <c r="I18" s="84"/>
      <c r="J18" s="85">
        <f t="shared" si="1"/>
        <v>0</v>
      </c>
    </row>
    <row r="19" spans="1:10" ht="21.75" customHeight="1">
      <c r="A19" s="149">
        <f t="shared" si="0"/>
        <v>0</v>
      </c>
      <c r="B19" s="110"/>
      <c r="C19" s="111"/>
      <c r="D19" s="112"/>
      <c r="E19" s="113"/>
      <c r="F19" s="117">
        <f t="shared" si="2"/>
        <v>0</v>
      </c>
      <c r="I19" s="84"/>
      <c r="J19" s="85">
        <f t="shared" si="1"/>
        <v>0</v>
      </c>
    </row>
    <row r="20" spans="1:10" ht="21.75" customHeight="1">
      <c r="A20" s="149">
        <f t="shared" si="0"/>
        <v>0</v>
      </c>
      <c r="B20" s="118"/>
      <c r="C20" s="119"/>
      <c r="D20" s="120"/>
      <c r="E20" s="113"/>
      <c r="F20" s="121">
        <f t="shared" si="2"/>
        <v>0</v>
      </c>
      <c r="I20" s="86"/>
      <c r="J20" s="87">
        <f t="shared" si="1"/>
        <v>0</v>
      </c>
    </row>
    <row r="21" spans="1:10" s="3" customFormat="1" ht="22.5" customHeight="1">
      <c r="A21" s="55" t="s">
        <v>19</v>
      </c>
      <c r="B21" s="56"/>
      <c r="C21" s="56"/>
      <c r="D21" s="57" t="s">
        <v>39</v>
      </c>
      <c r="E21" s="57"/>
      <c r="F21" s="58"/>
      <c r="G21"/>
      <c r="H21"/>
    </row>
    <row r="22" spans="1:10" s="3" customFormat="1" ht="28.9" customHeight="1">
      <c r="A22" s="223" t="s">
        <v>103</v>
      </c>
      <c r="B22" s="224"/>
      <c r="C22" s="224"/>
      <c r="D22" s="224"/>
      <c r="E22" s="224"/>
      <c r="F22" s="225"/>
      <c r="G22"/>
      <c r="H22"/>
    </row>
    <row r="23" spans="1:10" s="3" customFormat="1" ht="29.25" customHeight="1">
      <c r="A23" s="226"/>
      <c r="B23" s="227"/>
      <c r="C23" s="227"/>
      <c r="D23" s="227"/>
      <c r="E23" s="227"/>
      <c r="F23" s="228"/>
      <c r="G23"/>
    </row>
    <row r="24" spans="1:10" s="3" customFormat="1" ht="29.25" customHeight="1">
      <c r="A24" s="205" t="s">
        <v>101</v>
      </c>
      <c r="B24" s="206"/>
      <c r="C24" s="206"/>
      <c r="D24" s="206"/>
      <c r="E24" s="206"/>
      <c r="F24" s="207"/>
      <c r="G24"/>
    </row>
    <row r="25" spans="1:10" s="3" customFormat="1" ht="29.25" customHeight="1">
      <c r="A25" s="202"/>
      <c r="B25" s="203"/>
      <c r="C25" s="203"/>
      <c r="D25" s="203"/>
      <c r="E25" s="203"/>
      <c r="F25" s="204"/>
      <c r="G25"/>
    </row>
    <row r="26" spans="1:10" s="3" customFormat="1" ht="29.25" customHeight="1">
      <c r="A26" s="208" t="s">
        <v>102</v>
      </c>
      <c r="B26" s="209"/>
      <c r="C26" s="209"/>
      <c r="D26" s="209"/>
      <c r="E26" s="209"/>
      <c r="F26" s="210"/>
      <c r="G26"/>
      <c r="H26"/>
    </row>
    <row r="27" spans="1:10" s="3" customFormat="1" ht="29.25" customHeight="1">
      <c r="A27" s="202"/>
      <c r="B27" s="203"/>
      <c r="C27" s="203"/>
      <c r="D27" s="203"/>
      <c r="E27" s="203"/>
      <c r="F27" s="204"/>
      <c r="G27"/>
      <c r="H27"/>
    </row>
    <row r="28" spans="1:10" s="3" customFormat="1" ht="29.25" customHeight="1">
      <c r="A28" s="146"/>
      <c r="B28" s="147"/>
      <c r="C28" s="147"/>
      <c r="D28" s="147"/>
      <c r="E28" s="147"/>
      <c r="F28" s="148"/>
      <c r="G28"/>
      <c r="H28"/>
    </row>
    <row r="29" spans="1:10" ht="29.25" customHeight="1">
      <c r="A29" s="217" t="s">
        <v>106</v>
      </c>
      <c r="B29" s="218"/>
      <c r="C29" s="218"/>
      <c r="D29" s="218"/>
      <c r="E29" s="218"/>
      <c r="F29" s="219"/>
    </row>
    <row r="30" spans="1:10" ht="29.25" customHeight="1">
      <c r="A30" s="220"/>
      <c r="B30" s="221"/>
      <c r="C30" s="221"/>
      <c r="D30" s="221"/>
      <c r="E30" s="221"/>
      <c r="F30" s="222"/>
    </row>
    <row r="31" spans="1:10" ht="29.25" customHeight="1">
      <c r="A31" s="146"/>
      <c r="B31" s="147"/>
      <c r="C31" s="147"/>
      <c r="D31" s="147"/>
      <c r="E31" s="147"/>
      <c r="F31" s="148"/>
    </row>
    <row r="32" spans="1:10" ht="29.25" customHeight="1">
      <c r="A32" s="143"/>
      <c r="B32" s="144"/>
      <c r="C32" s="144"/>
      <c r="D32" s="144"/>
      <c r="E32" s="144"/>
      <c r="F32" s="145"/>
    </row>
    <row r="33" spans="5:5" ht="13.15" customHeight="1">
      <c r="E33"/>
    </row>
    <row r="34" spans="5:5" ht="18" customHeight="1">
      <c r="E34"/>
    </row>
    <row r="35" spans="5:5" ht="39" customHeight="1">
      <c r="E35"/>
    </row>
    <row r="36" spans="5:5" ht="18" customHeight="1">
      <c r="E36"/>
    </row>
    <row r="38" spans="5:5" ht="22.9" customHeight="1">
      <c r="E38"/>
    </row>
    <row r="39" spans="5:5" ht="13.15" customHeight="1">
      <c r="E39"/>
    </row>
    <row r="40" spans="5:5" ht="13.15" customHeight="1"/>
  </sheetData>
  <mergeCells count="7">
    <mergeCell ref="I1:J1"/>
    <mergeCell ref="C4:D4"/>
    <mergeCell ref="A22:F23"/>
    <mergeCell ref="A24:F25"/>
    <mergeCell ref="A29:F30"/>
    <mergeCell ref="A26:F26"/>
    <mergeCell ref="A27:F27"/>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sheetPr>
  <dimension ref="A1:R39"/>
  <sheetViews>
    <sheetView showZeros="0" workbookViewId="0">
      <selection activeCell="M24" sqref="M24"/>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6" customWidth="1"/>
    <col min="6" max="6" width="15.425781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9.7109375" style="15" customWidth="1"/>
    <col min="13" max="13" width="14.42578125" customWidth="1"/>
    <col min="14" max="14" width="13" customWidth="1"/>
    <col min="15" max="15" width="4" bestFit="1" customWidth="1"/>
  </cols>
  <sheetData>
    <row r="1" spans="1:18" ht="26.25" customHeight="1">
      <c r="A1" s="47"/>
      <c r="B1" s="8"/>
      <c r="C1" s="8"/>
      <c r="D1" s="8"/>
      <c r="E1" s="32" t="s">
        <v>20</v>
      </c>
      <c r="F1" s="33">
        <f>SUM(Menu!B3)</f>
        <v>44637</v>
      </c>
      <c r="G1" s="1"/>
      <c r="I1" s="197" t="s">
        <v>5</v>
      </c>
      <c r="J1" s="198"/>
      <c r="M1" s="10"/>
    </row>
    <row r="2" spans="1:18" s="2" customFormat="1" ht="23.25" customHeight="1">
      <c r="A2" s="40">
        <f>Menu!B13</f>
        <v>0</v>
      </c>
      <c r="B2" s="41"/>
      <c r="C2" s="41"/>
      <c r="D2" s="39"/>
      <c r="E2" s="34" t="s">
        <v>21</v>
      </c>
      <c r="F2" s="35">
        <f>SUM(Menu!B21)</f>
        <v>4</v>
      </c>
      <c r="I2" s="36"/>
      <c r="J2" s="24" t="s">
        <v>2</v>
      </c>
      <c r="L2" s="236" t="s">
        <v>25</v>
      </c>
      <c r="M2" s="237"/>
      <c r="N2"/>
      <c r="O2"/>
    </row>
    <row r="3" spans="1:18" s="10" customFormat="1" ht="21" customHeight="1">
      <c r="A3" s="12" t="s">
        <v>1</v>
      </c>
      <c r="B3" s="52" t="s">
        <v>0</v>
      </c>
      <c r="C3" s="13" t="s">
        <v>9</v>
      </c>
      <c r="D3" s="37" t="s">
        <v>8</v>
      </c>
      <c r="E3" s="25" t="s">
        <v>6</v>
      </c>
      <c r="F3" s="9" t="s">
        <v>7</v>
      </c>
      <c r="I3" s="25" t="s">
        <v>11</v>
      </c>
      <c r="J3" s="11" t="s">
        <v>3</v>
      </c>
      <c r="L3" s="237"/>
      <c r="M3" s="237"/>
      <c r="N3"/>
      <c r="O3"/>
    </row>
    <row r="4" spans="1:18" ht="21.75" customHeight="1">
      <c r="A4" s="108" t="e">
        <f t="shared" ref="A4:A20" si="0">ROUND(SUM(J4*$F$2),2)</f>
        <v>#DIV/0!</v>
      </c>
      <c r="B4" s="104"/>
      <c r="C4" s="105"/>
      <c r="D4" s="106"/>
      <c r="E4" s="107"/>
      <c r="F4" s="108" t="e">
        <f>SUM(E4*A4)</f>
        <v>#DIV/0!</v>
      </c>
      <c r="I4" s="82"/>
      <c r="J4" s="83" t="e">
        <f t="shared" ref="J4:J20" si="1">I4/$I$2</f>
        <v>#DIV/0!</v>
      </c>
      <c r="K4" s="17"/>
      <c r="L4" s="44" t="s">
        <v>26</v>
      </c>
      <c r="M4" s="44">
        <v>0.25</v>
      </c>
      <c r="N4" s="43"/>
      <c r="P4" s="43"/>
      <c r="Q4" s="44"/>
      <c r="R4" s="44"/>
    </row>
    <row r="5" spans="1:18" ht="21.75" customHeight="1">
      <c r="A5" s="114" t="e">
        <f t="shared" si="0"/>
        <v>#DIV/0!</v>
      </c>
      <c r="B5" s="110"/>
      <c r="C5" s="111"/>
      <c r="D5" s="112"/>
      <c r="E5" s="113"/>
      <c r="F5" s="114" t="e">
        <f t="shared" ref="F5:F20" si="2">SUM(E5*A5)</f>
        <v>#DIV/0!</v>
      </c>
      <c r="I5" s="102"/>
      <c r="J5" s="85" t="e">
        <f t="shared" si="1"/>
        <v>#DIV/0!</v>
      </c>
      <c r="K5" s="17"/>
      <c r="L5" s="44" t="s">
        <v>33</v>
      </c>
      <c r="M5" s="44">
        <v>1.25</v>
      </c>
      <c r="N5" s="43"/>
      <c r="P5" s="43"/>
      <c r="Q5" s="44"/>
      <c r="R5" s="44"/>
    </row>
    <row r="6" spans="1:18" ht="21.75" customHeight="1">
      <c r="A6" s="114" t="e">
        <f t="shared" si="0"/>
        <v>#DIV/0!</v>
      </c>
      <c r="B6" s="110"/>
      <c r="C6" s="111"/>
      <c r="D6" s="112"/>
      <c r="E6" s="113"/>
      <c r="F6" s="114" t="e">
        <f t="shared" si="2"/>
        <v>#DIV/0!</v>
      </c>
      <c r="I6" s="102"/>
      <c r="J6" s="85" t="e">
        <f t="shared" si="1"/>
        <v>#DIV/0!</v>
      </c>
      <c r="K6" s="17"/>
      <c r="L6" s="44" t="s">
        <v>22</v>
      </c>
      <c r="M6" s="44" t="s">
        <v>27</v>
      </c>
      <c r="N6" s="43"/>
      <c r="P6" s="43"/>
      <c r="Q6" s="44"/>
      <c r="R6" s="44"/>
    </row>
    <row r="7" spans="1:18" ht="21.75" customHeight="1">
      <c r="A7" s="114" t="e">
        <f t="shared" si="0"/>
        <v>#DIV/0!</v>
      </c>
      <c r="B7" s="110"/>
      <c r="C7" s="111"/>
      <c r="D7" s="112"/>
      <c r="E7" s="113"/>
      <c r="F7" s="114" t="e">
        <f t="shared" si="2"/>
        <v>#DIV/0!</v>
      </c>
      <c r="I7" s="102"/>
      <c r="J7" s="85" t="e">
        <f t="shared" si="1"/>
        <v>#DIV/0!</v>
      </c>
      <c r="K7" s="17"/>
      <c r="L7" s="44" t="s">
        <v>34</v>
      </c>
      <c r="M7" s="44" t="s">
        <v>31</v>
      </c>
      <c r="Q7" s="44"/>
    </row>
    <row r="8" spans="1:18" ht="21.75" customHeight="1">
      <c r="A8" s="114" t="e">
        <f t="shared" si="0"/>
        <v>#DIV/0!</v>
      </c>
      <c r="B8" s="110"/>
      <c r="C8" s="115"/>
      <c r="D8" s="116"/>
      <c r="E8" s="113"/>
      <c r="F8" s="114" t="e">
        <f t="shared" si="2"/>
        <v>#DIV/0!</v>
      </c>
      <c r="I8" s="84"/>
      <c r="J8" s="85" t="e">
        <f t="shared" si="1"/>
        <v>#DIV/0!</v>
      </c>
      <c r="K8" s="17"/>
      <c r="L8" s="44" t="s">
        <v>23</v>
      </c>
      <c r="M8" s="44">
        <v>1</v>
      </c>
      <c r="Q8" s="44"/>
    </row>
    <row r="9" spans="1:18" ht="21.75" customHeight="1">
      <c r="A9" s="114" t="e">
        <f t="shared" si="0"/>
        <v>#DIV/0!</v>
      </c>
      <c r="B9" s="110"/>
      <c r="C9" s="111"/>
      <c r="D9" s="112"/>
      <c r="E9" s="113"/>
      <c r="F9" s="114" t="e">
        <f t="shared" si="2"/>
        <v>#DIV/0!</v>
      </c>
      <c r="I9" s="84"/>
      <c r="J9" s="85" t="e">
        <f t="shared" si="1"/>
        <v>#DIV/0!</v>
      </c>
      <c r="K9" s="17"/>
      <c r="L9" s="44" t="s">
        <v>24</v>
      </c>
      <c r="M9" s="44" t="s">
        <v>28</v>
      </c>
      <c r="Q9" s="44"/>
    </row>
    <row r="10" spans="1:18" ht="21.75" customHeight="1">
      <c r="A10" s="114" t="e">
        <f t="shared" si="0"/>
        <v>#DIV/0!</v>
      </c>
      <c r="B10" s="110"/>
      <c r="C10" s="111"/>
      <c r="D10" s="112"/>
      <c r="E10" s="113"/>
      <c r="F10" s="114" t="e">
        <f t="shared" si="2"/>
        <v>#DIV/0!</v>
      </c>
      <c r="I10" s="84"/>
      <c r="J10" s="85" t="e">
        <f t="shared" si="1"/>
        <v>#DIV/0!</v>
      </c>
      <c r="K10" s="17"/>
      <c r="L10" s="44" t="s">
        <v>29</v>
      </c>
      <c r="M10" s="44" t="s">
        <v>30</v>
      </c>
      <c r="Q10" s="44"/>
    </row>
    <row r="11" spans="1:18" ht="21.75" customHeight="1">
      <c r="A11" s="114" t="e">
        <f t="shared" si="0"/>
        <v>#DIV/0!</v>
      </c>
      <c r="B11" s="110"/>
      <c r="C11" s="111"/>
      <c r="D11" s="112"/>
      <c r="E11" s="113"/>
      <c r="F11" s="114" t="e">
        <f t="shared" si="2"/>
        <v>#DIV/0!</v>
      </c>
      <c r="I11" s="84"/>
      <c r="J11" s="85" t="e">
        <f t="shared" si="1"/>
        <v>#DIV/0!</v>
      </c>
      <c r="K11" s="17"/>
      <c r="L11" s="45" t="s">
        <v>32</v>
      </c>
      <c r="Q11" s="44"/>
    </row>
    <row r="12" spans="1:18" ht="21.75" customHeight="1">
      <c r="A12" s="114" t="e">
        <f t="shared" si="0"/>
        <v>#DIV/0!</v>
      </c>
      <c r="B12" s="110"/>
      <c r="C12" s="111"/>
      <c r="D12" s="112"/>
      <c r="E12" s="113"/>
      <c r="F12" s="114" t="e">
        <f t="shared" si="2"/>
        <v>#DIV/0!</v>
      </c>
      <c r="I12" s="84"/>
      <c r="J12" s="85" t="e">
        <f t="shared" si="1"/>
        <v>#DIV/0!</v>
      </c>
      <c r="K12" s="17"/>
      <c r="M12" s="10"/>
      <c r="Q12" s="44"/>
    </row>
    <row r="13" spans="1:18" ht="21.75" customHeight="1">
      <c r="A13" s="114" t="e">
        <f t="shared" si="0"/>
        <v>#DIV/0!</v>
      </c>
      <c r="B13" s="110"/>
      <c r="C13" s="111"/>
      <c r="D13" s="112"/>
      <c r="E13" s="113"/>
      <c r="F13" s="114" t="e">
        <f t="shared" si="2"/>
        <v>#DIV/0!</v>
      </c>
      <c r="I13" s="84"/>
      <c r="J13" s="85" t="e">
        <f t="shared" si="1"/>
        <v>#DIV/0!</v>
      </c>
      <c r="K13" s="17"/>
      <c r="M13" s="10"/>
      <c r="Q13" s="44"/>
    </row>
    <row r="14" spans="1:18" ht="21.75" customHeight="1">
      <c r="A14" s="114" t="e">
        <f t="shared" si="0"/>
        <v>#DIV/0!</v>
      </c>
      <c r="B14" s="110"/>
      <c r="C14" s="111"/>
      <c r="D14" s="112"/>
      <c r="E14" s="113"/>
      <c r="F14" s="114" t="e">
        <f t="shared" si="2"/>
        <v>#DIV/0!</v>
      </c>
      <c r="I14" s="84"/>
      <c r="J14" s="85" t="e">
        <f t="shared" si="1"/>
        <v>#DIV/0!</v>
      </c>
      <c r="K14" s="17"/>
      <c r="M14" s="10"/>
      <c r="Q14" s="44"/>
    </row>
    <row r="15" spans="1:18" ht="21.75" customHeight="1">
      <c r="A15" s="114" t="e">
        <f t="shared" si="0"/>
        <v>#DIV/0!</v>
      </c>
      <c r="B15" s="110"/>
      <c r="C15" s="111"/>
      <c r="D15" s="112"/>
      <c r="E15" s="113"/>
      <c r="F15" s="114" t="e">
        <f t="shared" si="2"/>
        <v>#DIV/0!</v>
      </c>
      <c r="I15" s="84"/>
      <c r="J15" s="85" t="e">
        <f t="shared" si="1"/>
        <v>#DIV/0!</v>
      </c>
      <c r="K15" s="17"/>
      <c r="M15" s="10"/>
      <c r="Q15" s="44"/>
    </row>
    <row r="16" spans="1:18" ht="21.75" customHeight="1">
      <c r="A16" s="114" t="e">
        <f t="shared" si="0"/>
        <v>#DIV/0!</v>
      </c>
      <c r="B16" s="110"/>
      <c r="C16" s="111"/>
      <c r="D16" s="112"/>
      <c r="E16" s="113"/>
      <c r="F16" s="114" t="e">
        <f t="shared" si="2"/>
        <v>#DIV/0!</v>
      </c>
      <c r="I16" s="84"/>
      <c r="J16" s="85" t="e">
        <f t="shared" si="1"/>
        <v>#DIV/0!</v>
      </c>
      <c r="K16" s="17"/>
      <c r="M16" s="10"/>
      <c r="Q16" s="44"/>
    </row>
    <row r="17" spans="1:14" ht="21.75" customHeight="1">
      <c r="A17" s="114" t="e">
        <f t="shared" si="0"/>
        <v>#DIV/0!</v>
      </c>
      <c r="B17" s="110"/>
      <c r="C17" s="111"/>
      <c r="D17" s="112"/>
      <c r="E17" s="113"/>
      <c r="F17" s="114" t="e">
        <f t="shared" si="2"/>
        <v>#DIV/0!</v>
      </c>
      <c r="I17" s="84"/>
      <c r="J17" s="85" t="e">
        <f t="shared" si="1"/>
        <v>#DIV/0!</v>
      </c>
      <c r="K17" s="17"/>
      <c r="M17" s="10"/>
    </row>
    <row r="18" spans="1:14" ht="21.75" customHeight="1">
      <c r="A18" s="117" t="e">
        <f t="shared" si="0"/>
        <v>#DIV/0!</v>
      </c>
      <c r="B18" s="110"/>
      <c r="C18" s="111"/>
      <c r="D18" s="112"/>
      <c r="E18" s="113"/>
      <c r="F18" s="117" t="e">
        <f t="shared" si="2"/>
        <v>#DIV/0!</v>
      </c>
      <c r="I18" s="84"/>
      <c r="J18" s="85" t="e">
        <f t="shared" si="1"/>
        <v>#DIV/0!</v>
      </c>
      <c r="K18" s="17"/>
      <c r="M18" s="10"/>
    </row>
    <row r="19" spans="1:14" ht="21.75" customHeight="1">
      <c r="A19" s="117" t="e">
        <f t="shared" si="0"/>
        <v>#DIV/0!</v>
      </c>
      <c r="B19" s="110"/>
      <c r="C19" s="111"/>
      <c r="D19" s="112"/>
      <c r="E19" s="113"/>
      <c r="F19" s="117" t="e">
        <f t="shared" si="2"/>
        <v>#DIV/0!</v>
      </c>
      <c r="I19" s="84"/>
      <c r="J19" s="85" t="e">
        <f t="shared" si="1"/>
        <v>#DIV/0!</v>
      </c>
      <c r="M19" s="10"/>
    </row>
    <row r="20" spans="1:14" ht="21.75" customHeight="1">
      <c r="A20" s="117" t="e">
        <f t="shared" si="0"/>
        <v>#DIV/0!</v>
      </c>
      <c r="B20" s="118"/>
      <c r="C20" s="119"/>
      <c r="D20" s="120"/>
      <c r="E20" s="113"/>
      <c r="F20" s="121" t="e">
        <f t="shared" si="2"/>
        <v>#DIV/0!</v>
      </c>
      <c r="I20" s="86"/>
      <c r="J20" s="87" t="e">
        <f t="shared" si="1"/>
        <v>#DIV/0!</v>
      </c>
      <c r="M20" s="10"/>
    </row>
    <row r="21" spans="1:14" s="3" customFormat="1" ht="22.5" customHeight="1">
      <c r="A21" s="55" t="s">
        <v>19</v>
      </c>
      <c r="B21" s="56"/>
      <c r="C21" s="56"/>
      <c r="D21" s="57" t="s">
        <v>39</v>
      </c>
      <c r="E21" s="57"/>
      <c r="F21" s="58"/>
      <c r="G21"/>
      <c r="H21"/>
      <c r="L21" s="15"/>
      <c r="M21" s="10"/>
    </row>
    <row r="22" spans="1:14" ht="31.5" customHeight="1">
      <c r="A22" s="238"/>
      <c r="B22" s="239"/>
      <c r="C22" s="239"/>
      <c r="D22" s="239"/>
      <c r="E22" s="239"/>
      <c r="F22" s="240"/>
      <c r="I22" s="3"/>
      <c r="J22" s="3"/>
      <c r="K22" s="3"/>
      <c r="L22" s="31"/>
      <c r="M22" s="3"/>
      <c r="N22" s="3"/>
    </row>
    <row r="23" spans="1:14" ht="29.25" customHeight="1">
      <c r="A23" s="208"/>
      <c r="B23" s="209"/>
      <c r="C23" s="209"/>
      <c r="D23" s="209"/>
      <c r="E23" s="209"/>
      <c r="F23" s="210"/>
      <c r="I23" s="3"/>
      <c r="J23" s="3"/>
      <c r="K23" s="3"/>
      <c r="L23" s="31"/>
      <c r="M23" s="3"/>
      <c r="N23" s="3"/>
    </row>
    <row r="24" spans="1:14" ht="29.25" customHeight="1">
      <c r="A24" s="202"/>
      <c r="B24" s="203"/>
      <c r="C24" s="203"/>
      <c r="D24" s="203"/>
      <c r="E24" s="203"/>
      <c r="F24" s="204"/>
      <c r="I24" s="3"/>
      <c r="J24" s="3"/>
      <c r="K24" s="3"/>
      <c r="L24" s="31"/>
      <c r="M24" s="3"/>
      <c r="N24" s="3"/>
    </row>
    <row r="25" spans="1:14" ht="29.25" customHeight="1">
      <c r="A25" s="211"/>
      <c r="B25" s="212"/>
      <c r="C25" s="212"/>
      <c r="D25" s="212"/>
      <c r="E25" s="212"/>
      <c r="F25" s="213"/>
      <c r="I25" s="3"/>
      <c r="J25" s="3"/>
      <c r="K25" s="3"/>
      <c r="L25" s="31"/>
      <c r="M25" s="3"/>
      <c r="N25" s="3"/>
    </row>
    <row r="26" spans="1:14" ht="29.25" customHeight="1">
      <c r="A26" s="211"/>
      <c r="B26" s="212"/>
      <c r="C26" s="212"/>
      <c r="D26" s="212"/>
      <c r="E26" s="212"/>
      <c r="F26" s="213"/>
      <c r="I26" s="3"/>
      <c r="J26" s="3"/>
      <c r="K26" s="3"/>
      <c r="L26" s="31"/>
      <c r="M26" s="3"/>
      <c r="N26" s="3"/>
    </row>
    <row r="27" spans="1:14" ht="29.25" customHeight="1">
      <c r="A27" s="211"/>
      <c r="B27" s="212"/>
      <c r="C27" s="212"/>
      <c r="D27" s="212"/>
      <c r="E27" s="212"/>
      <c r="F27" s="213"/>
      <c r="I27" s="3"/>
      <c r="J27" s="3"/>
      <c r="K27" s="3"/>
      <c r="L27" s="31"/>
      <c r="M27" s="3"/>
      <c r="N27" s="3"/>
    </row>
    <row r="28" spans="1:14" s="3" customFormat="1" ht="29.25" customHeight="1">
      <c r="A28" s="211"/>
      <c r="B28" s="212"/>
      <c r="C28" s="212"/>
      <c r="D28" s="212"/>
      <c r="E28" s="212"/>
      <c r="F28" s="213"/>
      <c r="G28"/>
      <c r="H28"/>
    </row>
    <row r="29" spans="1:14" ht="29.25" customHeight="1">
      <c r="A29" s="211"/>
      <c r="B29" s="212"/>
      <c r="C29" s="212"/>
      <c r="D29" s="212"/>
      <c r="E29" s="212"/>
      <c r="F29" s="213"/>
      <c r="I29" s="3"/>
      <c r="J29" s="3"/>
      <c r="K29" s="3"/>
      <c r="L29" s="3"/>
    </row>
    <row r="30" spans="1:14" ht="29.25" customHeight="1">
      <c r="A30" s="211"/>
      <c r="B30" s="212"/>
      <c r="C30" s="212"/>
      <c r="D30" s="212"/>
      <c r="E30" s="212"/>
      <c r="F30" s="213"/>
      <c r="I30" s="3"/>
      <c r="J30" s="3"/>
      <c r="K30" s="3"/>
      <c r="L30" s="3"/>
    </row>
    <row r="31" spans="1:14" ht="29.25" customHeight="1">
      <c r="A31" s="211"/>
      <c r="B31" s="212"/>
      <c r="C31" s="212"/>
      <c r="D31" s="212"/>
      <c r="E31" s="212"/>
      <c r="F31" s="213"/>
      <c r="I31" s="3"/>
      <c r="J31" s="3"/>
      <c r="K31" s="3"/>
      <c r="L31" s="3"/>
    </row>
    <row r="32" spans="1:14" ht="29.25" customHeight="1">
      <c r="A32" s="191"/>
      <c r="B32" s="192"/>
      <c r="C32" s="192"/>
      <c r="D32" s="192"/>
      <c r="E32" s="192"/>
      <c r="F32" s="193"/>
    </row>
    <row r="33" spans="5:12">
      <c r="E33"/>
      <c r="I33"/>
      <c r="J33" s="3"/>
    </row>
    <row r="34" spans="5:12">
      <c r="E34"/>
      <c r="I34"/>
    </row>
    <row r="35" spans="5:12">
      <c r="E35"/>
      <c r="I35"/>
    </row>
    <row r="36" spans="5:12">
      <c r="E36"/>
      <c r="I36"/>
    </row>
    <row r="38" spans="5:12" ht="14.25">
      <c r="E38"/>
      <c r="I38"/>
      <c r="L38" s="46"/>
    </row>
    <row r="39" spans="5:12" ht="14.25">
      <c r="E39"/>
      <c r="I39"/>
      <c r="L39" s="46"/>
    </row>
  </sheetData>
  <mergeCells count="12">
    <mergeCell ref="A31:F31"/>
    <mergeCell ref="A32:F32"/>
    <mergeCell ref="A25:F25"/>
    <mergeCell ref="A26:F26"/>
    <mergeCell ref="A27:F27"/>
    <mergeCell ref="A28:F28"/>
    <mergeCell ref="A29:F29"/>
    <mergeCell ref="I1:J1"/>
    <mergeCell ref="L2:M3"/>
    <mergeCell ref="A22:F22"/>
    <mergeCell ref="A23:F24"/>
    <mergeCell ref="A30:F30"/>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8"/>
  <sheetViews>
    <sheetView showZeros="0" workbookViewId="0">
      <selection activeCell="E16" sqref="E16"/>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6" customWidth="1"/>
    <col min="6" max="6" width="15.42578125" customWidth="1"/>
    <col min="7" max="7" width="2.28515625" customWidth="1"/>
    <col min="8" max="8" width="2.5703125" customWidth="1"/>
    <col min="9" max="9" width="13.140625" style="27" hidden="1" customWidth="1" outlineLevel="1"/>
    <col min="10" max="10" width="10.42578125" hidden="1" customWidth="1" outlineLevel="1"/>
    <col min="11" max="11" width="2.5703125" customWidth="1" collapsed="1"/>
    <col min="12" max="12" width="4" bestFit="1" customWidth="1"/>
  </cols>
  <sheetData>
    <row r="1" spans="1:18" ht="26.25" customHeight="1">
      <c r="A1" s="47"/>
      <c r="B1" s="8"/>
      <c r="C1" s="8"/>
      <c r="D1" s="8"/>
      <c r="E1" s="32" t="s">
        <v>20</v>
      </c>
      <c r="F1" s="33">
        <f>SUM(Menu!B3)</f>
        <v>44637</v>
      </c>
      <c r="G1" s="1"/>
      <c r="I1" s="197" t="s">
        <v>5</v>
      </c>
      <c r="J1" s="198"/>
      <c r="M1" s="241"/>
      <c r="N1" s="241"/>
      <c r="O1" s="241"/>
      <c r="P1" s="241"/>
      <c r="Q1" s="241"/>
      <c r="R1" s="241"/>
    </row>
    <row r="2" spans="1:18" s="2" customFormat="1" ht="23.25" customHeight="1">
      <c r="A2" s="40" t="str">
        <f>Menu!B15</f>
        <v>Chilenische Empolvados mit Dulce de Leche</v>
      </c>
      <c r="B2" s="151"/>
      <c r="C2" s="152"/>
      <c r="D2" s="152"/>
      <c r="E2" s="34" t="s">
        <v>21</v>
      </c>
      <c r="F2" s="35">
        <f>SUM(Menu!B21)</f>
        <v>4</v>
      </c>
      <c r="I2" s="36">
        <v>8</v>
      </c>
      <c r="J2" s="24" t="s">
        <v>2</v>
      </c>
      <c r="L2"/>
    </row>
    <row r="3" spans="1:18" s="10" customFormat="1" ht="21" customHeight="1">
      <c r="A3" s="12" t="s">
        <v>1</v>
      </c>
      <c r="B3" s="52" t="s">
        <v>0</v>
      </c>
      <c r="C3" s="13" t="s">
        <v>10</v>
      </c>
      <c r="D3" s="135" t="s">
        <v>8</v>
      </c>
      <c r="E3" s="25" t="s">
        <v>6</v>
      </c>
      <c r="F3" s="9" t="s">
        <v>7</v>
      </c>
      <c r="I3" s="25" t="s">
        <v>11</v>
      </c>
      <c r="J3" s="11" t="s">
        <v>3</v>
      </c>
      <c r="L3"/>
    </row>
    <row r="4" spans="1:18" ht="21.75" customHeight="1">
      <c r="A4" s="140">
        <f>ROUND(SUM(J4*$F$2),2)</f>
        <v>3</v>
      </c>
      <c r="B4" s="110" t="s">
        <v>24</v>
      </c>
      <c r="C4" s="111" t="s">
        <v>110</v>
      </c>
      <c r="D4" s="153"/>
      <c r="E4" s="113"/>
      <c r="F4" s="114">
        <f t="shared" ref="F4:F10" si="0">SUM(E4*A4)</f>
        <v>0</v>
      </c>
      <c r="I4" s="84">
        <v>6</v>
      </c>
      <c r="J4" s="83">
        <f t="shared" ref="J4:J18" si="1">I4/$I$2</f>
        <v>0.75</v>
      </c>
      <c r="K4" s="17"/>
    </row>
    <row r="5" spans="1:18" ht="21.75" customHeight="1">
      <c r="A5" s="140">
        <f>ROUND(SUM(J5*$F$2),2)</f>
        <v>3</v>
      </c>
      <c r="B5" s="110" t="s">
        <v>22</v>
      </c>
      <c r="C5" s="111" t="s">
        <v>83</v>
      </c>
      <c r="D5" s="112"/>
      <c r="E5" s="113"/>
      <c r="F5" s="114">
        <f t="shared" si="0"/>
        <v>0</v>
      </c>
      <c r="I5" s="84">
        <v>6</v>
      </c>
      <c r="J5" s="85">
        <f t="shared" si="1"/>
        <v>0.75</v>
      </c>
      <c r="K5" s="17"/>
    </row>
    <row r="6" spans="1:18" ht="21.75" customHeight="1">
      <c r="A6" s="140">
        <f t="shared" ref="A6:A18" si="2">ROUND(SUM(J6*$F$2),2)</f>
        <v>2</v>
      </c>
      <c r="B6" s="110" t="s">
        <v>22</v>
      </c>
      <c r="C6" s="111" t="s">
        <v>84</v>
      </c>
      <c r="D6" s="112"/>
      <c r="E6" s="113"/>
      <c r="F6" s="114">
        <f t="shared" si="0"/>
        <v>0</v>
      </c>
      <c r="I6" s="84">
        <v>4</v>
      </c>
      <c r="J6" s="85">
        <f t="shared" si="1"/>
        <v>0.5</v>
      </c>
      <c r="K6" s="17"/>
    </row>
    <row r="7" spans="1:18" ht="21.75" customHeight="1">
      <c r="A7" s="140">
        <f t="shared" si="2"/>
        <v>1.5</v>
      </c>
      <c r="B7" s="110" t="s">
        <v>22</v>
      </c>
      <c r="C7" s="111" t="s">
        <v>113</v>
      </c>
      <c r="D7" s="112"/>
      <c r="E7" s="113"/>
      <c r="F7" s="114">
        <f t="shared" si="0"/>
        <v>0</v>
      </c>
      <c r="I7" s="84">
        <v>3</v>
      </c>
      <c r="J7" s="85">
        <f t="shared" si="1"/>
        <v>0.375</v>
      </c>
      <c r="K7" s="17"/>
    </row>
    <row r="8" spans="1:18" ht="21.75" customHeight="1">
      <c r="A8" s="140">
        <f t="shared" si="2"/>
        <v>1</v>
      </c>
      <c r="B8" s="110" t="s">
        <v>34</v>
      </c>
      <c r="C8" s="111" t="s">
        <v>85</v>
      </c>
      <c r="D8" s="112"/>
      <c r="E8" s="113"/>
      <c r="F8" s="114">
        <f t="shared" si="0"/>
        <v>0</v>
      </c>
      <c r="I8" s="84">
        <v>2</v>
      </c>
      <c r="J8" s="85">
        <f t="shared" si="1"/>
        <v>0.25</v>
      </c>
      <c r="K8" s="17"/>
    </row>
    <row r="9" spans="1:18" ht="21.75" customHeight="1">
      <c r="A9" s="140">
        <f t="shared" si="2"/>
        <v>0</v>
      </c>
      <c r="B9" s="110"/>
      <c r="C9" s="111" t="s">
        <v>69</v>
      </c>
      <c r="D9" s="112"/>
      <c r="E9" s="113"/>
      <c r="F9" s="114">
        <f t="shared" si="0"/>
        <v>0</v>
      </c>
      <c r="I9" s="84"/>
      <c r="J9" s="85">
        <f t="shared" si="1"/>
        <v>0</v>
      </c>
      <c r="K9" s="17"/>
    </row>
    <row r="10" spans="1:18" ht="21.75" customHeight="1">
      <c r="A10" s="140">
        <f t="shared" si="2"/>
        <v>0.5</v>
      </c>
      <c r="B10" s="110" t="s">
        <v>82</v>
      </c>
      <c r="C10" s="229" t="s">
        <v>115</v>
      </c>
      <c r="D10" s="230"/>
      <c r="E10" s="233"/>
      <c r="F10" s="114">
        <f t="shared" si="0"/>
        <v>0</v>
      </c>
      <c r="I10" s="84">
        <v>1</v>
      </c>
      <c r="J10" s="85">
        <f t="shared" si="1"/>
        <v>0.125</v>
      </c>
      <c r="K10" s="17"/>
    </row>
    <row r="11" spans="1:18" ht="21.75" customHeight="1">
      <c r="A11" s="140">
        <f t="shared" si="2"/>
        <v>0</v>
      </c>
      <c r="B11" s="110"/>
      <c r="C11" s="111"/>
      <c r="D11" s="112"/>
      <c r="E11" s="113"/>
      <c r="F11" s="114"/>
      <c r="I11" s="84"/>
      <c r="J11" s="85">
        <f t="shared" si="1"/>
        <v>0</v>
      </c>
      <c r="K11" s="17"/>
    </row>
    <row r="12" spans="1:18" ht="21.75" customHeight="1">
      <c r="A12" s="140">
        <f t="shared" si="2"/>
        <v>0</v>
      </c>
      <c r="B12" s="110"/>
      <c r="C12" s="111"/>
      <c r="D12" s="112"/>
      <c r="E12" s="113"/>
      <c r="F12" s="114">
        <f t="shared" ref="F12:F18" si="3">SUM(E12*A12)</f>
        <v>0</v>
      </c>
      <c r="I12" s="84"/>
      <c r="J12" s="85">
        <f t="shared" si="1"/>
        <v>0</v>
      </c>
      <c r="K12" s="17"/>
    </row>
    <row r="13" spans="1:18" ht="21.75" customHeight="1">
      <c r="A13" s="140">
        <f t="shared" si="2"/>
        <v>0</v>
      </c>
      <c r="B13" s="110"/>
      <c r="C13" s="111"/>
      <c r="D13" s="112"/>
      <c r="E13" s="113"/>
      <c r="F13" s="114">
        <f t="shared" si="3"/>
        <v>0</v>
      </c>
      <c r="I13" s="84"/>
      <c r="J13" s="85">
        <f t="shared" si="1"/>
        <v>0</v>
      </c>
      <c r="K13" s="17"/>
    </row>
    <row r="14" spans="1:18" ht="21.75" customHeight="1">
      <c r="A14" s="140">
        <f t="shared" si="2"/>
        <v>0</v>
      </c>
      <c r="B14" s="110"/>
      <c r="C14" s="111"/>
      <c r="D14" s="112"/>
      <c r="E14" s="113"/>
      <c r="F14" s="114">
        <f t="shared" si="3"/>
        <v>0</v>
      </c>
      <c r="I14" s="84"/>
      <c r="J14" s="85">
        <f t="shared" si="1"/>
        <v>0</v>
      </c>
      <c r="K14" s="17"/>
    </row>
    <row r="15" spans="1:18" ht="21.75" customHeight="1">
      <c r="A15" s="140">
        <f t="shared" si="2"/>
        <v>0</v>
      </c>
      <c r="B15" s="110"/>
      <c r="C15" s="111"/>
      <c r="D15" s="112"/>
      <c r="E15" s="113"/>
      <c r="F15" s="114">
        <f t="shared" si="3"/>
        <v>0</v>
      </c>
      <c r="I15" s="84"/>
      <c r="J15" s="85">
        <f t="shared" si="1"/>
        <v>0</v>
      </c>
      <c r="K15" s="17"/>
    </row>
    <row r="16" spans="1:18" ht="21.75" customHeight="1">
      <c r="A16" s="149">
        <f t="shared" si="2"/>
        <v>0</v>
      </c>
      <c r="B16" s="110"/>
      <c r="C16" s="111"/>
      <c r="D16" s="112"/>
      <c r="E16" s="113"/>
      <c r="F16" s="117">
        <f t="shared" si="3"/>
        <v>0</v>
      </c>
      <c r="I16" s="84"/>
      <c r="J16" s="85">
        <f t="shared" si="1"/>
        <v>0</v>
      </c>
      <c r="K16" s="17"/>
    </row>
    <row r="17" spans="1:12" ht="21.75" customHeight="1">
      <c r="A17" s="149">
        <f t="shared" si="2"/>
        <v>0</v>
      </c>
      <c r="B17" s="110"/>
      <c r="C17" s="111"/>
      <c r="D17" s="112"/>
      <c r="E17" s="113"/>
      <c r="F17" s="117">
        <f t="shared" si="3"/>
        <v>0</v>
      </c>
      <c r="I17" s="84"/>
      <c r="J17" s="85">
        <f t="shared" si="1"/>
        <v>0</v>
      </c>
    </row>
    <row r="18" spans="1:12" ht="21.75" customHeight="1">
      <c r="A18" s="149">
        <f t="shared" si="2"/>
        <v>0</v>
      </c>
      <c r="B18" s="118"/>
      <c r="C18" s="119"/>
      <c r="D18" s="120"/>
      <c r="E18" s="113"/>
      <c r="F18" s="121">
        <f t="shared" si="3"/>
        <v>0</v>
      </c>
      <c r="I18" s="86"/>
      <c r="J18" s="87">
        <f t="shared" si="1"/>
        <v>0</v>
      </c>
    </row>
    <row r="19" spans="1:12" s="3" customFormat="1" ht="22.5" customHeight="1">
      <c r="A19" s="55" t="s">
        <v>19</v>
      </c>
      <c r="B19" s="56"/>
      <c r="C19" s="42" t="s">
        <v>68</v>
      </c>
      <c r="D19" s="57"/>
      <c r="E19" s="57"/>
      <c r="F19" s="58"/>
      <c r="G19"/>
      <c r="H19"/>
    </row>
    <row r="20" spans="1:12" ht="25.9" customHeight="1">
      <c r="A20" s="199" t="s">
        <v>70</v>
      </c>
      <c r="B20" s="200"/>
      <c r="C20" s="200"/>
      <c r="D20" s="200"/>
      <c r="E20" s="200"/>
      <c r="F20" s="201"/>
      <c r="I20" s="3"/>
      <c r="J20" s="3"/>
      <c r="K20" s="3"/>
      <c r="L20" s="3"/>
    </row>
    <row r="21" spans="1:12" ht="25.9" customHeight="1">
      <c r="A21" s="205"/>
      <c r="B21" s="206"/>
      <c r="C21" s="206"/>
      <c r="D21" s="206"/>
      <c r="E21" s="206"/>
      <c r="F21" s="207"/>
      <c r="I21" s="3"/>
      <c r="J21" s="3"/>
      <c r="K21" s="3"/>
      <c r="L21" s="3"/>
    </row>
    <row r="22" spans="1:12" ht="25.9" customHeight="1">
      <c r="A22" s="202"/>
      <c r="B22" s="203"/>
      <c r="C22" s="203"/>
      <c r="D22" s="203"/>
      <c r="E22" s="203"/>
      <c r="F22" s="204"/>
      <c r="I22" s="3"/>
      <c r="J22" s="3"/>
      <c r="K22" s="3"/>
      <c r="L22" s="3"/>
    </row>
    <row r="23" spans="1:12" ht="23.45" customHeight="1">
      <c r="A23" s="211" t="s">
        <v>71</v>
      </c>
      <c r="B23" s="212"/>
      <c r="C23" s="212"/>
      <c r="D23" s="212"/>
      <c r="E23" s="212"/>
      <c r="F23" s="213"/>
      <c r="I23" s="3"/>
      <c r="J23" s="3"/>
      <c r="K23" s="3"/>
      <c r="L23" s="3"/>
    </row>
    <row r="24" spans="1:12" ht="24" customHeight="1">
      <c r="A24" s="202" t="s">
        <v>72</v>
      </c>
      <c r="B24" s="203"/>
      <c r="C24" s="203"/>
      <c r="D24" s="203"/>
      <c r="E24" s="203"/>
      <c r="F24" s="204"/>
      <c r="I24" s="3"/>
      <c r="J24" s="3"/>
      <c r="K24" s="3"/>
      <c r="L24" s="3"/>
    </row>
    <row r="25" spans="1:12" ht="31.5" customHeight="1">
      <c r="A25" s="211" t="s">
        <v>73</v>
      </c>
      <c r="B25" s="212"/>
      <c r="C25" s="212"/>
      <c r="D25" s="212"/>
      <c r="E25" s="212"/>
      <c r="F25" s="213"/>
      <c r="I25" s="3"/>
      <c r="J25" s="3"/>
      <c r="K25" s="3"/>
      <c r="L25" s="3"/>
    </row>
    <row r="26" spans="1:12" s="3" customFormat="1" ht="26.45" customHeight="1">
      <c r="A26" s="211" t="s">
        <v>74</v>
      </c>
      <c r="B26" s="212"/>
      <c r="C26" s="212"/>
      <c r="D26" s="212"/>
      <c r="E26" s="212"/>
      <c r="F26" s="213"/>
      <c r="G26"/>
      <c r="H26"/>
    </row>
    <row r="27" spans="1:12" ht="29.25" customHeight="1">
      <c r="A27" s="211" t="s">
        <v>75</v>
      </c>
      <c r="B27" s="212"/>
      <c r="C27" s="212"/>
      <c r="D27" s="212"/>
      <c r="E27" s="212"/>
      <c r="F27" s="213"/>
      <c r="I27" s="3"/>
      <c r="J27" s="3"/>
      <c r="K27" s="3"/>
      <c r="L27" s="3"/>
    </row>
    <row r="28" spans="1:12" ht="29.25" customHeight="1">
      <c r="A28" s="211" t="s">
        <v>76</v>
      </c>
      <c r="B28" s="212"/>
      <c r="C28" s="212"/>
      <c r="D28" s="212"/>
      <c r="E28" s="212"/>
      <c r="F28" s="213"/>
      <c r="I28" s="3"/>
      <c r="J28" s="3"/>
      <c r="K28" s="3"/>
      <c r="L28" s="3"/>
    </row>
    <row r="29" spans="1:12" ht="24" customHeight="1">
      <c r="A29" s="194" t="s">
        <v>77</v>
      </c>
      <c r="B29" s="195"/>
      <c r="C29" s="195"/>
      <c r="D29" s="195"/>
      <c r="E29" s="195"/>
      <c r="F29" s="196"/>
      <c r="I29" s="3"/>
      <c r="J29" s="3"/>
      <c r="K29" s="3"/>
      <c r="L29" s="3"/>
    </row>
    <row r="30" spans="1:12" ht="22.15" customHeight="1">
      <c r="A30" s="194" t="s">
        <v>78</v>
      </c>
      <c r="B30" s="195"/>
      <c r="C30" s="195"/>
      <c r="D30" s="195"/>
      <c r="E30" s="195"/>
      <c r="F30" s="196"/>
      <c r="I30" s="3"/>
      <c r="J30" s="3"/>
      <c r="K30" s="3"/>
      <c r="L30" s="3"/>
    </row>
    <row r="31" spans="1:12" ht="34.15" customHeight="1">
      <c r="A31" s="211" t="s">
        <v>79</v>
      </c>
      <c r="B31" s="212"/>
      <c r="C31" s="212"/>
      <c r="D31" s="212"/>
      <c r="E31" s="212"/>
      <c r="F31" s="213"/>
      <c r="I31" s="3"/>
      <c r="J31" s="3"/>
      <c r="K31" s="3"/>
      <c r="L31" s="3"/>
    </row>
    <row r="32" spans="1:12" ht="15">
      <c r="A32" s="211" t="s">
        <v>80</v>
      </c>
      <c r="B32" s="212"/>
      <c r="C32" s="212"/>
      <c r="D32" s="212"/>
      <c r="E32" s="212"/>
      <c r="F32" s="213"/>
      <c r="I32" s="3"/>
      <c r="J32" s="3"/>
      <c r="K32" s="3"/>
      <c r="L32" s="3"/>
    </row>
    <row r="33" spans="1:12" ht="34.15" customHeight="1">
      <c r="A33" s="211" t="s">
        <v>81</v>
      </c>
      <c r="B33" s="212"/>
      <c r="C33" s="212"/>
      <c r="D33" s="212"/>
      <c r="E33" s="212"/>
      <c r="F33" s="213"/>
      <c r="I33" s="3"/>
      <c r="J33" s="3"/>
      <c r="K33" s="3"/>
      <c r="L33" s="3"/>
    </row>
    <row r="34" spans="1:12">
      <c r="E34"/>
      <c r="I34" s="3"/>
      <c r="J34" s="3"/>
      <c r="K34" s="3"/>
      <c r="L34" s="3"/>
    </row>
    <row r="35" spans="1:12">
      <c r="I35" s="3"/>
      <c r="J35" s="3"/>
      <c r="K35" s="3"/>
      <c r="L35" s="3"/>
    </row>
    <row r="36" spans="1:12">
      <c r="E36"/>
      <c r="I36" s="3"/>
      <c r="J36" s="3"/>
      <c r="K36" s="3"/>
      <c r="L36" s="3"/>
    </row>
    <row r="37" spans="1:12">
      <c r="E37"/>
      <c r="I37" s="3"/>
      <c r="J37" s="3"/>
      <c r="K37" s="3"/>
      <c r="L37" s="3"/>
    </row>
    <row r="38" spans="1:12">
      <c r="I38" s="3"/>
      <c r="J38" s="3"/>
      <c r="K38" s="3"/>
      <c r="L38" s="3"/>
    </row>
  </sheetData>
  <mergeCells count="15">
    <mergeCell ref="C10:E10"/>
    <mergeCell ref="M1:R1"/>
    <mergeCell ref="A32:F32"/>
    <mergeCell ref="A33:F33"/>
    <mergeCell ref="A31:F31"/>
    <mergeCell ref="I1:J1"/>
    <mergeCell ref="A20:F22"/>
    <mergeCell ref="A28:F28"/>
    <mergeCell ref="A29:F29"/>
    <mergeCell ref="A30:F30"/>
    <mergeCell ref="A23:F23"/>
    <mergeCell ref="A24:F24"/>
    <mergeCell ref="A25:F25"/>
    <mergeCell ref="A26:F26"/>
    <mergeCell ref="A27:F27"/>
  </mergeCells>
  <phoneticPr fontId="0" type="noConversion"/>
  <hyperlinks>
    <hyperlink ref="C19" r:id="rId1" display="https://www.kuechenmomente.de/chilenische-empolvados-mit-dulce-de-leche/?pdf=9171" xr:uid="{743E8883-9600-46D5-86F6-8D570B11442B}"/>
  </hyperlinks>
  <pageMargins left="0.62992125984251968" right="0.31496062992125984" top="0.39370078740157483" bottom="0.35433070866141736" header="0.23622047244094491" footer="0.19685039370078741"/>
  <pageSetup paperSize="9" orientation="portrait"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P39"/>
  <sheetViews>
    <sheetView showZeros="0" zoomScale="78" zoomScaleNormal="78" workbookViewId="0">
      <selection activeCell="B16" sqref="B16"/>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5703125" style="26" customWidth="1"/>
    <col min="6" max="6" width="15.42578125" customWidth="1"/>
    <col min="7" max="7" width="2.28515625" customWidth="1"/>
    <col min="8" max="8" width="2.5703125" customWidth="1"/>
    <col min="9" max="9" width="13.140625" style="27" customWidth="1" outlineLevel="1"/>
    <col min="10" max="10" width="10.42578125" customWidth="1" outlineLevel="1"/>
    <col min="11" max="11" width="2.5703125" customWidth="1"/>
    <col min="12" max="12" width="13" customWidth="1"/>
    <col min="13" max="13" width="4" bestFit="1" customWidth="1"/>
  </cols>
  <sheetData>
    <row r="1" spans="1:16" ht="26.25" customHeight="1">
      <c r="A1" s="47"/>
      <c r="B1" s="8"/>
      <c r="C1" s="8"/>
      <c r="D1" s="8"/>
      <c r="E1" s="32" t="s">
        <v>20</v>
      </c>
      <c r="F1" s="33">
        <f>SUM(Menu!B3)</f>
        <v>44637</v>
      </c>
      <c r="G1" s="1"/>
      <c r="I1" s="197" t="s">
        <v>5</v>
      </c>
      <c r="J1" s="198"/>
      <c r="L1" s="4"/>
    </row>
    <row r="2" spans="1:16" s="2" customFormat="1" ht="23.25" customHeight="1">
      <c r="A2" s="40" t="str">
        <f>Menu!B17</f>
        <v>Brot nicht vergessen</v>
      </c>
      <c r="B2" s="41"/>
      <c r="C2" s="41"/>
      <c r="D2" s="39"/>
      <c r="E2" s="34" t="s">
        <v>21</v>
      </c>
      <c r="F2" s="35">
        <f>SUM(Menu!B21)</f>
        <v>4</v>
      </c>
      <c r="I2" s="36"/>
      <c r="J2" s="24" t="s">
        <v>2</v>
      </c>
      <c r="L2" s="4"/>
      <c r="M2"/>
    </row>
    <row r="3" spans="1:16" s="10" customFormat="1" ht="21" customHeight="1">
      <c r="A3" s="12" t="s">
        <v>1</v>
      </c>
      <c r="B3" s="52" t="s">
        <v>0</v>
      </c>
      <c r="C3" s="13" t="s">
        <v>10</v>
      </c>
      <c r="D3" s="37" t="s">
        <v>8</v>
      </c>
      <c r="E3" s="25" t="s">
        <v>6</v>
      </c>
      <c r="F3" s="9" t="s">
        <v>7</v>
      </c>
      <c r="I3" s="25" t="s">
        <v>11</v>
      </c>
      <c r="J3" s="11" t="s">
        <v>3</v>
      </c>
      <c r="L3" s="4"/>
      <c r="M3"/>
    </row>
    <row r="4" spans="1:16" ht="21.75" customHeight="1">
      <c r="A4" s="108" t="e">
        <f>ROUND(SUM(J4*$F$2),2)</f>
        <v>#DIV/0!</v>
      </c>
      <c r="B4" s="104"/>
      <c r="C4" s="105"/>
      <c r="D4" s="106"/>
      <c r="E4" s="107"/>
      <c r="F4" s="108" t="e">
        <f>SUM(E4*A4)</f>
        <v>#DIV/0!</v>
      </c>
      <c r="I4" s="82"/>
      <c r="J4" s="83" t="e">
        <f t="shared" ref="J4:J20" si="0">I4/$I$2</f>
        <v>#DIV/0!</v>
      </c>
      <c r="K4" s="17"/>
    </row>
    <row r="5" spans="1:16" ht="21.75" customHeight="1">
      <c r="A5" s="114" t="e">
        <f>ROUND(SUM(J5*$F$2),2)</f>
        <v>#DIV/0!</v>
      </c>
      <c r="B5" s="110"/>
      <c r="C5" s="111"/>
      <c r="D5" s="112"/>
      <c r="E5" s="113"/>
      <c r="F5" s="114" t="e">
        <f t="shared" ref="F5:F20" si="1">SUM(E5*A5)</f>
        <v>#DIV/0!</v>
      </c>
      <c r="I5" s="84"/>
      <c r="J5" s="85" t="e">
        <f t="shared" si="0"/>
        <v>#DIV/0!</v>
      </c>
      <c r="K5" s="17"/>
      <c r="N5" s="43"/>
      <c r="O5" s="44"/>
      <c r="P5" s="44"/>
    </row>
    <row r="6" spans="1:16" ht="21.75" customHeight="1">
      <c r="A6" s="114" t="e">
        <f t="shared" ref="A6:A20" si="2">ROUND(SUM(J6*$F$2),2)</f>
        <v>#DIV/0!</v>
      </c>
      <c r="B6" s="110"/>
      <c r="C6" s="111"/>
      <c r="D6" s="112"/>
      <c r="E6" s="113"/>
      <c r="F6" s="114" t="e">
        <f t="shared" si="1"/>
        <v>#DIV/0!</v>
      </c>
      <c r="I6" s="84"/>
      <c r="J6" s="85" t="e">
        <f t="shared" si="0"/>
        <v>#DIV/0!</v>
      </c>
      <c r="K6" s="17"/>
      <c r="N6" s="43"/>
      <c r="O6" s="44"/>
      <c r="P6" s="44"/>
    </row>
    <row r="7" spans="1:16" ht="21.75" customHeight="1">
      <c r="A7" s="114" t="e">
        <f t="shared" si="2"/>
        <v>#DIV/0!</v>
      </c>
      <c r="B7" s="110"/>
      <c r="C7" s="111"/>
      <c r="D7" s="112"/>
      <c r="E7" s="113"/>
      <c r="F7" s="114" t="e">
        <f t="shared" si="1"/>
        <v>#DIV/0!</v>
      </c>
      <c r="I7" s="84"/>
      <c r="J7" s="85" t="e">
        <f t="shared" si="0"/>
        <v>#DIV/0!</v>
      </c>
      <c r="K7" s="17"/>
      <c r="O7" s="44"/>
    </row>
    <row r="8" spans="1:16" ht="21.75" customHeight="1">
      <c r="A8" s="114" t="e">
        <f t="shared" si="2"/>
        <v>#DIV/0!</v>
      </c>
      <c r="B8" s="110"/>
      <c r="C8" s="111"/>
      <c r="D8" s="112"/>
      <c r="E8" s="113"/>
      <c r="F8" s="114" t="e">
        <f t="shared" si="1"/>
        <v>#DIV/0!</v>
      </c>
      <c r="I8" s="84"/>
      <c r="J8" s="85" t="e">
        <f t="shared" si="0"/>
        <v>#DIV/0!</v>
      </c>
      <c r="K8" s="17"/>
      <c r="O8" s="44"/>
    </row>
    <row r="9" spans="1:16" ht="21.75" customHeight="1">
      <c r="A9" s="114" t="e">
        <f t="shared" si="2"/>
        <v>#DIV/0!</v>
      </c>
      <c r="B9" s="110"/>
      <c r="C9" s="111"/>
      <c r="D9" s="112"/>
      <c r="E9" s="113"/>
      <c r="F9" s="114" t="e">
        <f t="shared" si="1"/>
        <v>#DIV/0!</v>
      </c>
      <c r="I9" s="84"/>
      <c r="J9" s="85" t="e">
        <f t="shared" si="0"/>
        <v>#DIV/0!</v>
      </c>
      <c r="K9" s="17"/>
      <c r="O9" s="44"/>
    </row>
    <row r="10" spans="1:16" ht="21.75" customHeight="1">
      <c r="A10" s="114" t="e">
        <f t="shared" si="2"/>
        <v>#DIV/0!</v>
      </c>
      <c r="B10" s="110"/>
      <c r="C10" s="111"/>
      <c r="D10" s="112"/>
      <c r="E10" s="113"/>
      <c r="F10" s="114" t="e">
        <f t="shared" si="1"/>
        <v>#DIV/0!</v>
      </c>
      <c r="I10" s="84"/>
      <c r="J10" s="85" t="e">
        <f t="shared" si="0"/>
        <v>#DIV/0!</v>
      </c>
      <c r="K10" s="17"/>
      <c r="O10" s="44"/>
    </row>
    <row r="11" spans="1:16" ht="21.75" customHeight="1">
      <c r="A11" s="114" t="e">
        <f t="shared" si="2"/>
        <v>#DIV/0!</v>
      </c>
      <c r="B11" s="110"/>
      <c r="C11" s="111"/>
      <c r="D11" s="112"/>
      <c r="E11" s="113"/>
      <c r="F11" s="114" t="e">
        <f t="shared" si="1"/>
        <v>#DIV/0!</v>
      </c>
      <c r="I11" s="84"/>
      <c r="J11" s="85" t="e">
        <f t="shared" si="0"/>
        <v>#DIV/0!</v>
      </c>
      <c r="K11" s="17"/>
      <c r="O11" s="44"/>
    </row>
    <row r="12" spans="1:16" ht="21.75" customHeight="1">
      <c r="A12" s="114" t="e">
        <f t="shared" si="2"/>
        <v>#DIV/0!</v>
      </c>
      <c r="B12" s="110"/>
      <c r="C12" s="111"/>
      <c r="D12" s="112"/>
      <c r="E12" s="113"/>
      <c r="F12" s="114" t="e">
        <f t="shared" si="1"/>
        <v>#DIV/0!</v>
      </c>
      <c r="I12" s="84"/>
      <c r="J12" s="85" t="e">
        <f t="shared" si="0"/>
        <v>#DIV/0!</v>
      </c>
      <c r="K12" s="17"/>
      <c r="O12" s="44"/>
    </row>
    <row r="13" spans="1:16" ht="21.75" customHeight="1">
      <c r="A13" s="114" t="e">
        <f t="shared" si="2"/>
        <v>#DIV/0!</v>
      </c>
      <c r="B13" s="110"/>
      <c r="C13" s="111"/>
      <c r="D13" s="112"/>
      <c r="E13" s="113"/>
      <c r="F13" s="114" t="e">
        <f t="shared" si="1"/>
        <v>#DIV/0!</v>
      </c>
      <c r="I13" s="84"/>
      <c r="J13" s="85" t="e">
        <f t="shared" si="0"/>
        <v>#DIV/0!</v>
      </c>
      <c r="K13" s="17"/>
      <c r="O13" s="44"/>
    </row>
    <row r="14" spans="1:16" ht="21.75" customHeight="1">
      <c r="A14" s="114" t="e">
        <f t="shared" si="2"/>
        <v>#DIV/0!</v>
      </c>
      <c r="B14" s="110"/>
      <c r="C14" s="111"/>
      <c r="D14" s="112"/>
      <c r="E14" s="113"/>
      <c r="F14" s="114" t="e">
        <f t="shared" si="1"/>
        <v>#DIV/0!</v>
      </c>
      <c r="I14" s="84"/>
      <c r="J14" s="85" t="e">
        <f t="shared" si="0"/>
        <v>#DIV/0!</v>
      </c>
      <c r="K14" s="17"/>
      <c r="O14" s="44"/>
    </row>
    <row r="15" spans="1:16" ht="21.75" customHeight="1">
      <c r="A15" s="114" t="e">
        <f t="shared" si="2"/>
        <v>#DIV/0!</v>
      </c>
      <c r="B15" s="110"/>
      <c r="C15" s="111"/>
      <c r="D15" s="112"/>
      <c r="E15" s="113"/>
      <c r="F15" s="114" t="e">
        <f t="shared" si="1"/>
        <v>#DIV/0!</v>
      </c>
      <c r="I15" s="84"/>
      <c r="J15" s="85" t="e">
        <f t="shared" si="0"/>
        <v>#DIV/0!</v>
      </c>
      <c r="K15" s="17"/>
      <c r="O15" s="44"/>
    </row>
    <row r="16" spans="1:16" ht="21.75" customHeight="1">
      <c r="A16" s="114" t="e">
        <f t="shared" si="2"/>
        <v>#DIV/0!</v>
      </c>
      <c r="B16" s="110"/>
      <c r="C16" s="111"/>
      <c r="D16" s="112"/>
      <c r="E16" s="113"/>
      <c r="F16" s="114" t="e">
        <f t="shared" si="1"/>
        <v>#DIV/0!</v>
      </c>
      <c r="I16" s="84"/>
      <c r="J16" s="85" t="e">
        <f t="shared" si="0"/>
        <v>#DIV/0!</v>
      </c>
      <c r="K16" s="17"/>
      <c r="O16" s="44"/>
    </row>
    <row r="17" spans="1:11" ht="21.75" customHeight="1">
      <c r="A17" s="114" t="e">
        <f t="shared" si="2"/>
        <v>#DIV/0!</v>
      </c>
      <c r="B17" s="110"/>
      <c r="C17" s="111"/>
      <c r="D17" s="112"/>
      <c r="E17" s="113"/>
      <c r="F17" s="114" t="e">
        <f t="shared" si="1"/>
        <v>#DIV/0!</v>
      </c>
      <c r="I17" s="84"/>
      <c r="J17" s="85" t="e">
        <f t="shared" si="0"/>
        <v>#DIV/0!</v>
      </c>
      <c r="K17" s="17"/>
    </row>
    <row r="18" spans="1:11" ht="21.75" customHeight="1">
      <c r="A18" s="117" t="e">
        <f t="shared" si="2"/>
        <v>#DIV/0!</v>
      </c>
      <c r="B18" s="110"/>
      <c r="C18" s="111"/>
      <c r="D18" s="112"/>
      <c r="E18" s="113"/>
      <c r="F18" s="117" t="e">
        <f t="shared" si="1"/>
        <v>#DIV/0!</v>
      </c>
      <c r="I18" s="84"/>
      <c r="J18" s="85" t="e">
        <f t="shared" si="0"/>
        <v>#DIV/0!</v>
      </c>
      <c r="K18" s="17"/>
    </row>
    <row r="19" spans="1:11" ht="21.75" customHeight="1">
      <c r="A19" s="117" t="e">
        <f t="shared" si="2"/>
        <v>#DIV/0!</v>
      </c>
      <c r="B19" s="110"/>
      <c r="C19" s="111"/>
      <c r="D19" s="112"/>
      <c r="E19" s="113"/>
      <c r="F19" s="117" t="e">
        <f t="shared" si="1"/>
        <v>#DIV/0!</v>
      </c>
      <c r="I19" s="84"/>
      <c r="J19" s="85" t="e">
        <f t="shared" si="0"/>
        <v>#DIV/0!</v>
      </c>
    </row>
    <row r="20" spans="1:11" ht="21.75" customHeight="1">
      <c r="A20" s="117" t="e">
        <f t="shared" si="2"/>
        <v>#DIV/0!</v>
      </c>
      <c r="B20" s="118"/>
      <c r="C20" s="119"/>
      <c r="D20" s="120"/>
      <c r="E20" s="113"/>
      <c r="F20" s="121" t="e">
        <f t="shared" si="1"/>
        <v>#DIV/0!</v>
      </c>
      <c r="I20" s="86"/>
      <c r="J20" s="87" t="e">
        <f t="shared" si="0"/>
        <v>#DIV/0!</v>
      </c>
    </row>
    <row r="21" spans="1:11" s="3" customFormat="1" ht="22.5" customHeight="1">
      <c r="A21" s="55" t="s">
        <v>19</v>
      </c>
      <c r="B21" s="56"/>
      <c r="C21" s="56"/>
      <c r="D21" s="57" t="s">
        <v>39</v>
      </c>
      <c r="E21" s="57"/>
      <c r="F21" s="58"/>
      <c r="G21"/>
      <c r="H21"/>
    </row>
    <row r="22" spans="1:11" ht="31.5" customHeight="1">
      <c r="A22" s="238"/>
      <c r="B22" s="239"/>
      <c r="C22" s="239"/>
      <c r="D22" s="239"/>
      <c r="E22" s="239"/>
      <c r="F22" s="240"/>
      <c r="I22" s="3"/>
    </row>
    <row r="23" spans="1:11" ht="31.5" customHeight="1">
      <c r="A23" s="211"/>
      <c r="B23" s="212"/>
      <c r="C23" s="212"/>
      <c r="D23" s="212"/>
      <c r="E23" s="212"/>
      <c r="F23" s="213"/>
      <c r="I23" s="3"/>
    </row>
    <row r="24" spans="1:11" ht="31.5" customHeight="1">
      <c r="A24" s="211"/>
      <c r="B24" s="212"/>
      <c r="C24" s="212"/>
      <c r="D24" s="212"/>
      <c r="E24" s="212"/>
      <c r="F24" s="213"/>
      <c r="I24" s="3"/>
    </row>
    <row r="25" spans="1:11" ht="31.5" customHeight="1">
      <c r="A25" s="211"/>
      <c r="B25" s="212"/>
      <c r="C25" s="212"/>
      <c r="D25" s="212"/>
      <c r="E25" s="212"/>
      <c r="F25" s="213"/>
      <c r="I25" s="3"/>
    </row>
    <row r="26" spans="1:11" ht="31.5" customHeight="1">
      <c r="A26" s="211"/>
      <c r="B26" s="212"/>
      <c r="C26" s="212"/>
      <c r="D26" s="212"/>
      <c r="E26" s="212"/>
      <c r="F26" s="213"/>
      <c r="I26" s="3"/>
    </row>
    <row r="27" spans="1:11" ht="31.5" customHeight="1">
      <c r="A27" s="211"/>
      <c r="B27" s="212"/>
      <c r="C27" s="212"/>
      <c r="D27" s="212"/>
      <c r="E27" s="212"/>
      <c r="F27" s="213"/>
      <c r="I27" s="3"/>
    </row>
    <row r="28" spans="1:11" s="3" customFormat="1" ht="29.25" customHeight="1">
      <c r="A28" s="211"/>
      <c r="B28" s="212"/>
      <c r="C28" s="212"/>
      <c r="D28" s="212"/>
      <c r="E28" s="212"/>
      <c r="F28" s="213"/>
      <c r="G28"/>
      <c r="H28"/>
    </row>
    <row r="29" spans="1:11" ht="29.25" customHeight="1">
      <c r="A29" s="211"/>
      <c r="B29" s="212"/>
      <c r="C29" s="212"/>
      <c r="D29" s="212"/>
      <c r="E29" s="212"/>
      <c r="F29" s="213"/>
      <c r="I29" s="3"/>
      <c r="J29" s="3"/>
      <c r="K29" s="3"/>
    </row>
    <row r="30" spans="1:11" ht="29.25" customHeight="1">
      <c r="A30" s="211"/>
      <c r="B30" s="212"/>
      <c r="C30" s="212"/>
      <c r="D30" s="212"/>
      <c r="E30" s="212"/>
      <c r="F30" s="213"/>
      <c r="I30" s="3"/>
      <c r="J30" s="3"/>
      <c r="K30" s="3"/>
    </row>
    <row r="31" spans="1:11" ht="29.25" customHeight="1">
      <c r="A31" s="211"/>
      <c r="B31" s="212"/>
      <c r="C31" s="212"/>
      <c r="D31" s="212"/>
      <c r="E31" s="212"/>
      <c r="F31" s="213"/>
      <c r="I31" s="3"/>
      <c r="J31" s="3"/>
      <c r="K31" s="3"/>
    </row>
    <row r="32" spans="1:11" ht="29.25" customHeight="1">
      <c r="A32" s="191"/>
      <c r="B32" s="192"/>
      <c r="C32" s="192"/>
      <c r="D32" s="192"/>
      <c r="E32" s="192"/>
      <c r="F32" s="193"/>
      <c r="I32" s="3"/>
    </row>
    <row r="33" spans="5:10">
      <c r="E33"/>
      <c r="I33" s="3"/>
      <c r="J33" s="3"/>
    </row>
    <row r="34" spans="5:10">
      <c r="E34"/>
      <c r="I34"/>
    </row>
    <row r="35" spans="5:10">
      <c r="E35"/>
      <c r="I35"/>
    </row>
    <row r="36" spans="5:10">
      <c r="E36"/>
      <c r="I36"/>
    </row>
    <row r="38" spans="5:10">
      <c r="E38"/>
      <c r="I38"/>
    </row>
    <row r="39" spans="5:10">
      <c r="E39"/>
      <c r="I39"/>
    </row>
  </sheetData>
  <mergeCells count="12">
    <mergeCell ref="A31:F31"/>
    <mergeCell ref="A32:F32"/>
    <mergeCell ref="A25:F25"/>
    <mergeCell ref="A26:F26"/>
    <mergeCell ref="A27:F27"/>
    <mergeCell ref="A28:F28"/>
    <mergeCell ref="A29:F29"/>
    <mergeCell ref="I1:J1"/>
    <mergeCell ref="A22:F22"/>
    <mergeCell ref="A23:F23"/>
    <mergeCell ref="A24:F24"/>
    <mergeCell ref="A30:F30"/>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pageSetUpPr fitToPage="1"/>
  </sheetPr>
  <dimension ref="A1:L43"/>
  <sheetViews>
    <sheetView showZeros="0" workbookViewId="0">
      <selection activeCell="L31" sqref="L31"/>
    </sheetView>
  </sheetViews>
  <sheetFormatPr baseColWidth="10" defaultColWidth="9.140625" defaultRowHeight="11.25" customHeight="1"/>
  <cols>
    <col min="1" max="1" width="8.42578125" style="17" customWidth="1"/>
    <col min="2" max="2" width="8.5703125" style="17" customWidth="1"/>
    <col min="3" max="3" width="50.140625" style="22" customWidth="1"/>
    <col min="4" max="4" width="23.42578125" style="22" customWidth="1"/>
    <col min="5" max="5" width="6.42578125" style="23" customWidth="1"/>
    <col min="6" max="8" width="5.42578125" style="17" customWidth="1"/>
    <col min="9" max="16384" width="9.140625" style="17"/>
  </cols>
  <sheetData>
    <row r="1" spans="1:12" ht="16.5" customHeight="1">
      <c r="A1" s="53" t="s">
        <v>38</v>
      </c>
      <c r="B1" s="30"/>
      <c r="C1" s="28" t="s">
        <v>15</v>
      </c>
      <c r="D1" s="59">
        <f>Dessert!F1</f>
        <v>44637</v>
      </c>
      <c r="E1" s="21" t="s">
        <v>4</v>
      </c>
    </row>
    <row r="2" spans="1:12" ht="16.5" customHeight="1">
      <c r="A2" s="18" t="s">
        <v>1</v>
      </c>
      <c r="B2" s="19" t="s">
        <v>0</v>
      </c>
      <c r="C2" s="20" t="s">
        <v>16</v>
      </c>
      <c r="D2" s="17"/>
      <c r="E2" s="17"/>
    </row>
    <row r="3" spans="1:12" s="73" customFormat="1" ht="14.25" customHeight="1">
      <c r="A3" s="68" t="str">
        <f>Salat!A2</f>
        <v xml:space="preserve">Ensalada Chilena </v>
      </c>
      <c r="B3" s="69"/>
      <c r="C3" s="70"/>
      <c r="D3" s="71" t="s">
        <v>8</v>
      </c>
      <c r="E3" s="72"/>
      <c r="G3" s="74"/>
      <c r="H3" s="75"/>
      <c r="I3" s="75"/>
      <c r="J3" s="75"/>
      <c r="K3" s="75"/>
      <c r="L3" s="75"/>
    </row>
    <row r="4" spans="1:12" s="73" customFormat="1" ht="14.25" customHeight="1">
      <c r="A4" s="93">
        <f>SUM(Salat!A4)</f>
        <v>2.67</v>
      </c>
      <c r="B4" s="76" t="str">
        <f>Salat!B4</f>
        <v>Stk</v>
      </c>
      <c r="C4" s="80" t="str">
        <f>Salat!C4</f>
        <v>Tomaten</v>
      </c>
      <c r="D4" s="77">
        <f>Salat!D4</f>
        <v>0</v>
      </c>
      <c r="E4" s="78"/>
      <c r="G4" s="75"/>
      <c r="H4" s="75"/>
      <c r="I4" s="75"/>
      <c r="J4" s="75"/>
      <c r="K4" s="75"/>
      <c r="L4" s="75"/>
    </row>
    <row r="5" spans="1:12" s="73" customFormat="1" ht="14.25" customHeight="1">
      <c r="A5" s="94">
        <f>SUM(Salat!A5)</f>
        <v>0.67</v>
      </c>
      <c r="B5" s="79" t="str">
        <f>Salat!B5</f>
        <v>Stk</v>
      </c>
      <c r="C5" s="80" t="str">
        <f>Salat!C5</f>
        <v>Rote Zwiebel</v>
      </c>
      <c r="D5" s="77">
        <f>Salat!D5</f>
        <v>0</v>
      </c>
      <c r="E5" s="81"/>
      <c r="G5" s="75"/>
      <c r="H5" s="75"/>
      <c r="I5" s="75"/>
      <c r="J5" s="75"/>
      <c r="K5" s="75"/>
      <c r="L5" s="75"/>
    </row>
    <row r="6" spans="1:12" s="73" customFormat="1" ht="14.25" customHeight="1">
      <c r="A6" s="94">
        <f>SUM(Salat!A8)</f>
        <v>2</v>
      </c>
      <c r="B6" s="79" t="str">
        <f>Salat!B8</f>
        <v>EL</v>
      </c>
      <c r="C6" s="80" t="str">
        <f>Salat!C8</f>
        <v>Pflanzenöl (kein Olivenöl)</v>
      </c>
      <c r="D6" s="77">
        <f>Salat!D8</f>
        <v>0</v>
      </c>
      <c r="E6" s="81"/>
      <c r="G6" s="75"/>
      <c r="H6" s="75"/>
      <c r="I6" s="75"/>
      <c r="J6" s="75"/>
      <c r="K6" s="75"/>
      <c r="L6" s="75"/>
    </row>
    <row r="7" spans="1:12" s="73" customFormat="1" ht="14.25" customHeight="1">
      <c r="A7" s="94">
        <f>SUM(Salat!A9)</f>
        <v>0.67</v>
      </c>
      <c r="B7" s="79" t="str">
        <f>Salat!B9</f>
        <v>Stk</v>
      </c>
      <c r="C7" s="80" t="str">
        <f>Salat!C9</f>
        <v>Zitronensaft</v>
      </c>
      <c r="D7" s="77" t="str">
        <f>Salat!D9</f>
        <v>nach belieben</v>
      </c>
      <c r="E7" s="81"/>
      <c r="G7" s="75"/>
      <c r="H7" s="75"/>
      <c r="I7" s="75"/>
      <c r="J7" s="75"/>
      <c r="K7" s="75"/>
      <c r="L7" s="75"/>
    </row>
    <row r="8" spans="1:12" s="73" customFormat="1" ht="14.25" customHeight="1">
      <c r="A8" s="94">
        <f>SUM(Salat!A10)</f>
        <v>0.67</v>
      </c>
      <c r="B8" s="79" t="str">
        <f>Salat!B10</f>
        <v>Stk</v>
      </c>
      <c r="C8" s="80" t="str">
        <f>Salat!C10</f>
        <v>Koriandergrün</v>
      </c>
      <c r="D8" s="77" t="str">
        <f>Salat!D10</f>
        <v>nach belieben</v>
      </c>
      <c r="E8" s="81"/>
      <c r="G8" s="75"/>
      <c r="H8" s="75"/>
      <c r="I8" s="75"/>
      <c r="J8" s="75"/>
      <c r="K8" s="75"/>
      <c r="L8" s="75"/>
    </row>
    <row r="9" spans="1:12" s="73" customFormat="1" ht="14.25" customHeight="1">
      <c r="A9" s="68" t="str">
        <f>Suppe!A2</f>
        <v>Chilenische Feuersuppe</v>
      </c>
      <c r="B9" s="69"/>
      <c r="C9" s="70"/>
      <c r="D9" s="71" t="s">
        <v>8</v>
      </c>
      <c r="E9" s="72"/>
    </row>
    <row r="10" spans="1:12" s="73" customFormat="1" ht="14.25" customHeight="1">
      <c r="A10" s="94">
        <f>SUM(Suppe!A4)</f>
        <v>0.04</v>
      </c>
      <c r="B10" s="89" t="str">
        <f>Suppe!B4</f>
        <v>Kg</v>
      </c>
      <c r="C10" s="90" t="str">
        <f>Suppe!C4</f>
        <v>Butter</v>
      </c>
      <c r="D10" s="91">
        <f>Suppe!D4</f>
        <v>0</v>
      </c>
      <c r="E10" s="88"/>
      <c r="F10" s="92"/>
      <c r="G10" s="75"/>
      <c r="H10" s="75"/>
      <c r="I10" s="75"/>
      <c r="J10" s="75"/>
      <c r="K10" s="75"/>
      <c r="L10" s="75"/>
    </row>
    <row r="11" spans="1:12" s="73" customFormat="1" ht="14.25" customHeight="1">
      <c r="A11" s="94">
        <f>SUM(Suppe!A5)</f>
        <v>0.05</v>
      </c>
      <c r="B11" s="89" t="str">
        <f>Suppe!B5</f>
        <v>Kg</v>
      </c>
      <c r="C11" s="90" t="str">
        <f>Suppe!C5</f>
        <v>Tomatenmark</v>
      </c>
      <c r="D11" s="91">
        <f>Suppe!D5</f>
        <v>0</v>
      </c>
      <c r="E11" s="88"/>
      <c r="F11" s="92"/>
      <c r="G11" s="75"/>
      <c r="H11" s="75"/>
      <c r="I11" s="75"/>
      <c r="J11" s="75"/>
      <c r="K11" s="75"/>
      <c r="L11" s="75"/>
    </row>
    <row r="12" spans="1:12" s="73" customFormat="1" ht="14.25" customHeight="1">
      <c r="A12" s="94">
        <f>SUM(Suppe!A6)</f>
        <v>0.5</v>
      </c>
      <c r="B12" s="89" t="str">
        <f>Suppe!B6</f>
        <v>Stk</v>
      </c>
      <c r="C12" s="90" t="str">
        <f>Suppe!C6</f>
        <v>Zwiebel(n), gewürfelt, oder Frühlingszwiebeln</v>
      </c>
      <c r="D12" s="91">
        <f>Suppe!D6</f>
        <v>0</v>
      </c>
      <c r="E12" s="88"/>
      <c r="F12" s="92"/>
      <c r="G12" s="75"/>
      <c r="H12" s="75"/>
      <c r="I12" s="75"/>
      <c r="J12" s="75"/>
      <c r="K12" s="75"/>
      <c r="L12" s="75"/>
    </row>
    <row r="13" spans="1:12" s="73" customFormat="1" ht="14.25" customHeight="1">
      <c r="A13" s="94">
        <f>SUM(Suppe!A7)</f>
        <v>0.05</v>
      </c>
      <c r="B13" s="89" t="str">
        <f>Suppe!B7</f>
        <v>Kg</v>
      </c>
      <c r="C13" s="90" t="str">
        <f>Suppe!C7</f>
        <v>Paprikaschote(n), rot</v>
      </c>
      <c r="D13" s="91">
        <f>Suppe!D7</f>
        <v>0</v>
      </c>
      <c r="E13" s="88"/>
      <c r="F13" s="92"/>
      <c r="G13" s="75"/>
      <c r="H13" s="75"/>
      <c r="I13" s="75"/>
      <c r="J13" s="75"/>
      <c r="K13" s="75"/>
      <c r="L13" s="75"/>
    </row>
    <row r="14" spans="1:12" s="73" customFormat="1" ht="14.25" customHeight="1">
      <c r="A14" s="94">
        <f>SUM(Suppe!A8)</f>
        <v>0</v>
      </c>
      <c r="B14" s="89">
        <f>Suppe!B8</f>
        <v>0</v>
      </c>
      <c r="C14" s="90" t="str">
        <f>Suppe!C8</f>
        <v>Chilisauce</v>
      </c>
      <c r="D14" s="91">
        <f>Suppe!E7</f>
        <v>0</v>
      </c>
      <c r="E14" s="88"/>
      <c r="F14" s="92"/>
      <c r="G14" s="75"/>
      <c r="H14" s="75"/>
      <c r="I14" s="75"/>
      <c r="J14" s="75"/>
      <c r="K14" s="75"/>
      <c r="L14" s="75"/>
    </row>
    <row r="15" spans="1:12" s="73" customFormat="1" ht="14.25" customHeight="1">
      <c r="A15" s="94">
        <f>SUM(Suppe!A9)</f>
        <v>0.4</v>
      </c>
      <c r="B15" s="89" t="str">
        <f>Suppe!B9</f>
        <v>Lt</v>
      </c>
      <c r="C15" s="90" t="str">
        <f>Suppe!C9</f>
        <v>Gemüsebrühe, Instant</v>
      </c>
      <c r="D15" s="91">
        <f>Suppe!E8</f>
        <v>0</v>
      </c>
      <c r="E15" s="88"/>
      <c r="F15" s="92"/>
      <c r="G15" s="75"/>
      <c r="H15" s="75"/>
      <c r="I15" s="75"/>
      <c r="J15" s="75"/>
      <c r="K15" s="75"/>
      <c r="L15" s="75"/>
    </row>
    <row r="16" spans="1:12" s="73" customFormat="1" ht="14.25" customHeight="1">
      <c r="A16" s="94">
        <f>SUM(Suppe!A10)</f>
        <v>0.2</v>
      </c>
      <c r="B16" s="89" t="str">
        <f>Suppe!B10</f>
        <v>Kg</v>
      </c>
      <c r="C16" s="90" t="str">
        <f>Suppe!C10</f>
        <v>Rindshackfleisch</v>
      </c>
      <c r="D16" s="91">
        <f>Suppe!E9</f>
        <v>0</v>
      </c>
      <c r="E16" s="88"/>
      <c r="F16" s="92"/>
      <c r="G16" s="75"/>
      <c r="H16" s="75"/>
      <c r="I16" s="75"/>
      <c r="J16" s="75"/>
      <c r="K16" s="75"/>
      <c r="L16" s="75"/>
    </row>
    <row r="17" spans="1:12" s="73" customFormat="1" ht="14.25" customHeight="1">
      <c r="A17" s="94">
        <f>SUM(Suppe!A11)</f>
        <v>0.1</v>
      </c>
      <c r="B17" s="89" t="str">
        <f>Suppe!B11</f>
        <v>Kg</v>
      </c>
      <c r="C17" s="90" t="str">
        <f>Suppe!C11</f>
        <v>Bohnen, rote (Dose)</v>
      </c>
      <c r="D17" s="91">
        <f>Suppe!E10</f>
        <v>0</v>
      </c>
      <c r="E17" s="88"/>
      <c r="F17" s="92"/>
      <c r="G17" s="75"/>
      <c r="H17" s="75"/>
      <c r="I17" s="75"/>
      <c r="J17" s="75"/>
      <c r="K17" s="75"/>
      <c r="L17" s="75"/>
    </row>
    <row r="18" spans="1:12" s="73" customFormat="1" ht="14.25" customHeight="1">
      <c r="A18" s="94">
        <f>SUM(Suppe!A12)</f>
        <v>0.05</v>
      </c>
      <c r="B18" s="89" t="str">
        <f>Suppe!B12</f>
        <v>Lt</v>
      </c>
      <c r="C18" s="90" t="str">
        <f>Suppe!C12</f>
        <v>Rahm</v>
      </c>
      <c r="D18" s="91">
        <f>Suppe!E11</f>
        <v>0</v>
      </c>
      <c r="E18" s="88"/>
      <c r="F18" s="92"/>
      <c r="G18" s="75"/>
      <c r="H18" s="75"/>
      <c r="I18" s="75"/>
      <c r="J18" s="75"/>
      <c r="K18" s="75"/>
      <c r="L18" s="75"/>
    </row>
    <row r="19" spans="1:12" s="73" customFormat="1" ht="14.25" customHeight="1">
      <c r="A19" s="94">
        <f>SUM(Suppe!A13)</f>
        <v>0</v>
      </c>
      <c r="B19" s="89">
        <f>Suppe!B13</f>
        <v>0</v>
      </c>
      <c r="C19" s="90" t="str">
        <f>Suppe!C13</f>
        <v>Kartoffelstärke</v>
      </c>
      <c r="D19" s="91">
        <f>Suppe!E12</f>
        <v>0</v>
      </c>
      <c r="E19" s="88"/>
      <c r="F19" s="92"/>
      <c r="G19" s="75"/>
      <c r="H19" s="75"/>
      <c r="I19" s="75"/>
      <c r="J19" s="75"/>
      <c r="K19" s="75"/>
      <c r="L19" s="75"/>
    </row>
    <row r="20" spans="1:12" s="73" customFormat="1" ht="14.25" customHeight="1">
      <c r="A20" s="68" t="str">
        <f>Hauptgang!A2</f>
        <v>Gambas al Pil Pil</v>
      </c>
      <c r="B20" s="69"/>
      <c r="C20" s="70"/>
      <c r="D20" s="71" t="s">
        <v>8</v>
      </c>
      <c r="E20" s="72"/>
    </row>
    <row r="21" spans="1:12" s="73" customFormat="1" ht="14.25" customHeight="1">
      <c r="A21" s="94">
        <f>SUM(Hauptgang!A4)</f>
        <v>0.6</v>
      </c>
      <c r="B21" s="79" t="str">
        <f>Hauptgang!B4</f>
        <v>Kg</v>
      </c>
      <c r="C21" s="80" t="str">
        <f>Hauptgang!C4</f>
        <v>Garnelen TK (Crevetten)</v>
      </c>
      <c r="D21" s="77">
        <f>Hauptgang!D4</f>
        <v>0</v>
      </c>
      <c r="E21" s="81"/>
      <c r="G21" s="75"/>
      <c r="H21" s="75"/>
      <c r="I21" s="75"/>
      <c r="J21" s="75"/>
      <c r="K21" s="75"/>
      <c r="L21" s="75"/>
    </row>
    <row r="22" spans="1:12" s="73" customFormat="1" ht="14.25" customHeight="1">
      <c r="A22" s="94">
        <f>SUM(Hauptgang!A5)</f>
        <v>1</v>
      </c>
      <c r="B22" s="79" t="str">
        <f>Hauptgang!B5</f>
        <v>St</v>
      </c>
      <c r="C22" s="80" t="str">
        <f>Hauptgang!C5</f>
        <v>Chili rote (wenn zu bekommen „Cacho de Cabra“)</v>
      </c>
      <c r="D22" s="77">
        <f>Hauptgang!D5</f>
        <v>0</v>
      </c>
      <c r="E22" s="81"/>
      <c r="G22" s="75"/>
      <c r="H22" s="75"/>
      <c r="I22" s="75"/>
      <c r="J22" s="75"/>
      <c r="K22" s="75"/>
      <c r="L22" s="75"/>
    </row>
    <row r="23" spans="1:12" s="73" customFormat="1" ht="14.25" customHeight="1">
      <c r="A23" s="94">
        <f>SUM(Hauptgang!A6)</f>
        <v>4</v>
      </c>
      <c r="B23" s="79" t="str">
        <f>Hauptgang!B6</f>
        <v>St</v>
      </c>
      <c r="C23" s="80" t="str">
        <f>Hauptgang!C6</f>
        <v>Knoblauchzehen alternativ 2 TL Knoblauchpaste</v>
      </c>
      <c r="D23" s="77">
        <f>Hauptgang!D6</f>
        <v>0</v>
      </c>
      <c r="E23" s="81"/>
      <c r="G23" s="75"/>
      <c r="H23" s="75"/>
      <c r="I23" s="75"/>
      <c r="J23" s="75"/>
      <c r="K23" s="75"/>
      <c r="L23" s="75"/>
    </row>
    <row r="24" spans="1:12" s="73" customFormat="1" ht="14.25" customHeight="1">
      <c r="A24" s="94">
        <f>SUM(Hauptgang!A7)</f>
        <v>0.1</v>
      </c>
      <c r="B24" s="79" t="str">
        <f>Hauptgang!B7</f>
        <v>Lt</v>
      </c>
      <c r="C24" s="80" t="str">
        <f>Hauptgang!C7</f>
        <v>Olivenöl</v>
      </c>
      <c r="D24" s="77">
        <f>Hauptgang!D7</f>
        <v>0</v>
      </c>
      <c r="E24" s="81"/>
      <c r="G24" s="75"/>
      <c r="H24" s="75"/>
      <c r="I24" s="75"/>
      <c r="J24" s="75"/>
      <c r="K24" s="75"/>
      <c r="L24" s="75"/>
    </row>
    <row r="25" spans="1:12" s="73" customFormat="1" ht="14.25" customHeight="1">
      <c r="A25" s="94">
        <f>SUM(Hauptgang!A8)</f>
        <v>0.2</v>
      </c>
      <c r="B25" s="79" t="str">
        <f>Hauptgang!B8</f>
        <v>Lt</v>
      </c>
      <c r="C25" s="80" t="str">
        <f>Hauptgang!C8</f>
        <v>Weißwein</v>
      </c>
      <c r="D25" s="77">
        <f>Hauptgang!D8</f>
        <v>0</v>
      </c>
      <c r="E25" s="81"/>
      <c r="G25" s="75"/>
      <c r="H25" s="75"/>
      <c r="I25" s="75"/>
      <c r="J25" s="75"/>
      <c r="K25" s="75"/>
      <c r="L25" s="75"/>
    </row>
    <row r="26" spans="1:12" s="73" customFormat="1" ht="14.25" customHeight="1">
      <c r="A26" s="94">
        <f>SUM(Hauptgang!A9)</f>
        <v>0.5</v>
      </c>
      <c r="B26" s="79" t="str">
        <f>Hauptgang!B9</f>
        <v>Bund</v>
      </c>
      <c r="C26" s="80" t="str">
        <f>Hauptgang!C9</f>
        <v>Koriander</v>
      </c>
      <c r="D26" s="77">
        <f>Hauptgang!D9</f>
        <v>0</v>
      </c>
      <c r="E26" s="81"/>
      <c r="G26" s="75"/>
      <c r="H26" s="75"/>
      <c r="I26" s="75"/>
      <c r="J26" s="75"/>
      <c r="K26" s="75"/>
      <c r="L26" s="75"/>
    </row>
    <row r="27" spans="1:12" s="73" customFormat="1" ht="14.25" customHeight="1">
      <c r="A27" s="68" t="str">
        <f>Beilage1!A2</f>
        <v>Quinoa weiss</v>
      </c>
      <c r="B27" s="69"/>
      <c r="C27" s="70"/>
      <c r="D27" s="71" t="s">
        <v>8</v>
      </c>
      <c r="E27" s="72"/>
    </row>
    <row r="28" spans="1:12" s="73" customFormat="1" ht="14.25" customHeight="1">
      <c r="A28" s="94">
        <f>Beilage1!A4</f>
        <v>0.2</v>
      </c>
      <c r="B28" s="79" t="str">
        <f>Beilage1!B4</f>
        <v>Kg</v>
      </c>
      <c r="C28" s="80" t="str">
        <f>Beilage1!C4</f>
        <v>Quinoa Max Hav Quinoa weiss von Migros)</v>
      </c>
      <c r="D28" s="77">
        <f>Beilage1!F4</f>
        <v>0</v>
      </c>
      <c r="E28" s="81"/>
      <c r="G28" s="75"/>
      <c r="H28" s="75"/>
      <c r="I28" s="75"/>
      <c r="J28" s="75"/>
      <c r="K28" s="75"/>
      <c r="L28" s="75"/>
    </row>
    <row r="29" spans="1:12" s="73" customFormat="1" ht="14.25" customHeight="1">
      <c r="A29" s="68" t="str">
        <f>Dessert!A2</f>
        <v>Chilenische Empolvados mit Dulce de Leche</v>
      </c>
      <c r="B29" s="69"/>
      <c r="C29" s="70"/>
      <c r="D29" s="71" t="s">
        <v>8</v>
      </c>
      <c r="E29" s="72"/>
    </row>
    <row r="30" spans="1:12" s="73" customFormat="1" ht="14.25" customHeight="1">
      <c r="A30" s="94">
        <f>SUM(Dessert!A4)</f>
        <v>3</v>
      </c>
      <c r="B30" s="79" t="str">
        <f>Dessert!B4</f>
        <v>Stk</v>
      </c>
      <c r="C30" s="80" t="str">
        <f>Dessert!C4</f>
        <v>Eier</v>
      </c>
      <c r="D30" s="77">
        <f>Dessert!D4</f>
        <v>0</v>
      </c>
      <c r="E30" s="81"/>
      <c r="G30" s="75"/>
      <c r="H30" s="75"/>
      <c r="I30" s="75"/>
      <c r="J30" s="75"/>
      <c r="K30" s="75"/>
      <c r="L30" s="75"/>
    </row>
    <row r="31" spans="1:12" s="73" customFormat="1" ht="14.25" customHeight="1">
      <c r="A31" s="94">
        <f>SUM(Dessert!A5)</f>
        <v>3</v>
      </c>
      <c r="B31" s="79" t="str">
        <f>Dessert!B5</f>
        <v>EL</v>
      </c>
      <c r="C31" s="80" t="str">
        <f>Dessert!C5</f>
        <v>Zucker</v>
      </c>
      <c r="D31" s="77">
        <f>Dessert!D5</f>
        <v>0</v>
      </c>
      <c r="E31" s="81"/>
      <c r="G31" s="75"/>
      <c r="H31" s="75"/>
      <c r="I31" s="75"/>
      <c r="J31" s="75"/>
      <c r="K31" s="75"/>
      <c r="L31" s="75"/>
    </row>
    <row r="32" spans="1:12" s="73" customFormat="1" ht="14.25" customHeight="1">
      <c r="A32" s="94">
        <f>SUM(Dessert!A6)</f>
        <v>2</v>
      </c>
      <c r="B32" s="79" t="str">
        <f>Dessert!B6</f>
        <v>EL</v>
      </c>
      <c r="C32" s="80" t="str">
        <f>Dessert!C6</f>
        <v>Mehl</v>
      </c>
      <c r="D32" s="77">
        <f>Dessert!D6</f>
        <v>0</v>
      </c>
      <c r="E32" s="81"/>
      <c r="G32" s="75"/>
      <c r="H32" s="75"/>
      <c r="I32" s="75"/>
      <c r="J32" s="75"/>
      <c r="K32" s="75"/>
      <c r="L32" s="75"/>
    </row>
    <row r="33" spans="1:12" s="73" customFormat="1" ht="14.25" customHeight="1">
      <c r="A33" s="94">
        <f>SUM(Dessert!A7)</f>
        <v>1.5</v>
      </c>
      <c r="B33" s="79" t="str">
        <f>Dessert!B7</f>
        <v>EL</v>
      </c>
      <c r="C33" s="80" t="str">
        <f>Dessert!C7</f>
        <v>Kartoffelstärke</v>
      </c>
      <c r="D33" s="77">
        <f>Dessert!D7</f>
        <v>0</v>
      </c>
      <c r="E33" s="81"/>
      <c r="G33" s="75"/>
      <c r="H33" s="75"/>
      <c r="I33" s="75"/>
      <c r="J33" s="75"/>
      <c r="K33" s="75"/>
      <c r="L33" s="75"/>
    </row>
    <row r="34" spans="1:12" s="73" customFormat="1" ht="14.25" customHeight="1">
      <c r="A34" s="94">
        <f>SUM(Dessert!A8)</f>
        <v>1</v>
      </c>
      <c r="B34" s="79" t="str">
        <f>Dessert!B8</f>
        <v>TL</v>
      </c>
      <c r="C34" s="80" t="str">
        <f>Dessert!C8</f>
        <v>Backpulver</v>
      </c>
      <c r="D34" s="77">
        <f>Dessert!D8</f>
        <v>0</v>
      </c>
      <c r="E34" s="81"/>
      <c r="G34" s="75"/>
      <c r="H34" s="75"/>
      <c r="I34" s="75"/>
      <c r="J34" s="75"/>
      <c r="K34" s="75"/>
      <c r="L34" s="75"/>
    </row>
    <row r="35" spans="1:12" s="73" customFormat="1" ht="14.25" customHeight="1">
      <c r="A35" s="94">
        <f>SUM(Dessert!A9)</f>
        <v>0</v>
      </c>
      <c r="B35" s="79">
        <f>Dessert!B9</f>
        <v>0</v>
      </c>
      <c r="C35" s="80" t="str">
        <f>Dessert!C9</f>
        <v>Puderzucker zum Bestäuben</v>
      </c>
      <c r="D35" s="77">
        <f>Dessert!D9</f>
        <v>0</v>
      </c>
      <c r="E35" s="81"/>
      <c r="G35" s="75"/>
      <c r="H35" s="75"/>
      <c r="I35" s="75"/>
      <c r="J35" s="75"/>
      <c r="K35" s="75"/>
      <c r="L35" s="75"/>
    </row>
    <row r="36" spans="1:12" s="73" customFormat="1" ht="14.25" customHeight="1">
      <c r="A36" s="94">
        <f>SUM(Dessert!A10)</f>
        <v>0.5</v>
      </c>
      <c r="B36" s="79" t="str">
        <f>Dessert!B10</f>
        <v>Dose</v>
      </c>
      <c r="C36" s="80" t="str">
        <f>Dessert!C10</f>
        <v>Kondesmilch, gesüßt (z. B. Milchmädchen)</v>
      </c>
      <c r="D36" s="77">
        <f>Dessert!D10</f>
        <v>0</v>
      </c>
      <c r="E36" s="81"/>
      <c r="G36" s="75"/>
      <c r="H36" s="75"/>
      <c r="I36" s="75"/>
      <c r="J36" s="75"/>
      <c r="K36" s="75"/>
      <c r="L36" s="75"/>
    </row>
    <row r="37" spans="1:12" ht="26.25" customHeight="1">
      <c r="A37" s="60">
        <f>SUM(Dessert!A25)</f>
        <v>0</v>
      </c>
      <c r="B37" s="61">
        <f>Dessert!B25</f>
        <v>0</v>
      </c>
      <c r="C37" s="62">
        <f>Dessert!C25</f>
        <v>0</v>
      </c>
      <c r="D37" s="62"/>
      <c r="E37" s="63"/>
    </row>
    <row r="38" spans="1:12" ht="26.25" customHeight="1">
      <c r="A38" s="60">
        <f>SUM(Dessert!A26)</f>
        <v>0</v>
      </c>
      <c r="B38" s="61">
        <f>Dessert!B26</f>
        <v>0</v>
      </c>
      <c r="C38" s="62">
        <f>Dessert!C26</f>
        <v>0</v>
      </c>
      <c r="D38" s="62"/>
      <c r="E38" s="63"/>
    </row>
    <row r="39" spans="1:12" ht="26.25" customHeight="1">
      <c r="A39" s="60">
        <f>SUM(Dessert!A27)</f>
        <v>0</v>
      </c>
      <c r="B39" s="61">
        <f>Dessert!B27</f>
        <v>0</v>
      </c>
      <c r="C39" s="62">
        <f>Dessert!C27</f>
        <v>0</v>
      </c>
      <c r="D39" s="62"/>
      <c r="E39" s="63"/>
    </row>
    <row r="40" spans="1:12" ht="26.25" customHeight="1">
      <c r="A40" s="60">
        <f>SUM(Dessert!A28)</f>
        <v>0</v>
      </c>
      <c r="B40" s="61">
        <f>Dessert!B28</f>
        <v>0</v>
      </c>
      <c r="C40" s="62">
        <f>Dessert!C28</f>
        <v>0</v>
      </c>
      <c r="D40" s="62"/>
      <c r="E40" s="63"/>
    </row>
    <row r="41" spans="1:12" ht="26.25" customHeight="1">
      <c r="A41" s="60">
        <f>SUM(Dessert!A29)</f>
        <v>0</v>
      </c>
      <c r="B41" s="61">
        <f>Dessert!B29</f>
        <v>0</v>
      </c>
      <c r="C41" s="62">
        <f>Dessert!C29</f>
        <v>0</v>
      </c>
      <c r="D41" s="62"/>
      <c r="E41" s="63"/>
    </row>
    <row r="42" spans="1:12" ht="26.25" customHeight="1">
      <c r="A42" s="60">
        <f>SUM(Dessert!A30)</f>
        <v>0</v>
      </c>
      <c r="B42" s="61">
        <f>Dessert!B30</f>
        <v>0</v>
      </c>
      <c r="C42" s="62">
        <f>Dessert!C30</f>
        <v>0</v>
      </c>
      <c r="D42" s="62"/>
      <c r="E42" s="63"/>
    </row>
    <row r="43" spans="1:12" ht="26.25" customHeight="1">
      <c r="A43" s="64"/>
      <c r="B43" s="65"/>
      <c r="C43" s="66"/>
      <c r="D43" s="66"/>
      <c r="E43" s="67"/>
    </row>
  </sheetData>
  <phoneticPr fontId="0" type="noConversion"/>
  <pageMargins left="0.59055118110236227" right="0.23622047244094491" top="0.62992125984251968" bottom="0.31496062992125984" header="0.23622047244094491" footer="0.19685039370078741"/>
  <pageSetup paperSize="9" scale="99" orientation="portrait" r:id="rId1"/>
  <headerFooter alignWithMargins="0"/>
  <rowBreaks count="2" manualBreakCount="2">
    <brk id="26" max="4" man="1"/>
    <brk id="44"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5E7ED-5B35-4537-953B-113E3707C7E5}">
  <sheetPr>
    <tabColor theme="0" tint="-0.499984740745262"/>
    <pageSetUpPr fitToPage="1"/>
  </sheetPr>
  <dimension ref="A1:M31"/>
  <sheetViews>
    <sheetView showZeros="0" zoomScaleNormal="100" workbookViewId="0">
      <selection activeCell="J10" sqref="J10"/>
    </sheetView>
  </sheetViews>
  <sheetFormatPr baseColWidth="10" defaultColWidth="9.140625" defaultRowHeight="11.25" customHeight="1"/>
  <cols>
    <col min="1" max="3" width="10.140625" style="43" customWidth="1"/>
    <col min="4" max="4" width="46.28515625" style="163" customWidth="1"/>
    <col min="5" max="5" width="17.42578125" style="163" customWidth="1"/>
    <col min="6" max="6" width="6.42578125" style="164" customWidth="1"/>
    <col min="7" max="9" width="5.42578125" style="43" customWidth="1"/>
    <col min="10" max="16384" width="9.140625" style="43"/>
  </cols>
  <sheetData>
    <row r="1" spans="1:13" ht="27" customHeight="1">
      <c r="A1" s="167">
        <f>SUM(Dessert!A8)</f>
        <v>1</v>
      </c>
      <c r="B1" s="178">
        <v>1</v>
      </c>
      <c r="C1" s="165" t="s">
        <v>30</v>
      </c>
      <c r="D1" s="169" t="str">
        <f>Dessert!C8</f>
        <v>Backpulver</v>
      </c>
      <c r="E1" s="154"/>
      <c r="F1" s="155"/>
      <c r="H1" s="14"/>
      <c r="I1" s="14"/>
      <c r="J1" s="14"/>
      <c r="K1" s="14"/>
      <c r="L1" s="14"/>
      <c r="M1" s="14"/>
    </row>
    <row r="2" spans="1:13" ht="27" customHeight="1">
      <c r="A2" s="168">
        <f>SUM(Dessert!A4)</f>
        <v>3</v>
      </c>
      <c r="B2" s="178">
        <v>12</v>
      </c>
      <c r="C2" s="156" t="str">
        <f>Dessert!B4</f>
        <v>Stk</v>
      </c>
      <c r="D2" s="166" t="str">
        <f>Dessert!C4</f>
        <v>Eier</v>
      </c>
      <c r="E2" s="154"/>
      <c r="F2" s="155"/>
      <c r="H2" s="14"/>
      <c r="I2" s="14"/>
      <c r="J2" s="14"/>
      <c r="K2" s="14"/>
      <c r="L2" s="14"/>
      <c r="M2" s="14"/>
    </row>
    <row r="3" spans="1:13" ht="27" customHeight="1">
      <c r="A3" s="168">
        <f>SUM(Dessert!A7)</f>
        <v>1.5</v>
      </c>
      <c r="B3" s="178">
        <v>1</v>
      </c>
      <c r="C3" s="156" t="s">
        <v>30</v>
      </c>
      <c r="D3" s="166" t="str">
        <f>Dessert!C7</f>
        <v>Kartoffelstärke</v>
      </c>
      <c r="E3" s="154" t="s">
        <v>122</v>
      </c>
      <c r="F3" s="155"/>
      <c r="H3" s="14"/>
      <c r="I3" s="14"/>
      <c r="J3" s="14"/>
      <c r="K3" s="14"/>
      <c r="L3" s="14"/>
      <c r="M3" s="14"/>
    </row>
    <row r="4" spans="1:13" ht="27" customHeight="1">
      <c r="A4" s="168">
        <f>SUM(Dessert!A10)</f>
        <v>0.5</v>
      </c>
      <c r="B4" s="178">
        <v>2</v>
      </c>
      <c r="C4" s="156" t="str">
        <f>Dessert!B10</f>
        <v>Dose</v>
      </c>
      <c r="D4" s="166" t="str">
        <f>Dessert!C10</f>
        <v>Kondesmilch, gesüßt (z. B. Milchmädchen)</v>
      </c>
      <c r="E4" s="154" t="s">
        <v>13</v>
      </c>
      <c r="F4" s="155"/>
      <c r="H4" s="14"/>
      <c r="I4" s="14"/>
      <c r="J4" s="14"/>
      <c r="K4" s="14"/>
      <c r="L4" s="14"/>
      <c r="M4" s="14"/>
    </row>
    <row r="5" spans="1:13" ht="27" customHeight="1">
      <c r="A5" s="168">
        <f>SUM(Dessert!A6)</f>
        <v>2</v>
      </c>
      <c r="B5" s="190">
        <v>0.5</v>
      </c>
      <c r="C5" s="156" t="s">
        <v>26</v>
      </c>
      <c r="D5" s="166" t="str">
        <f>Dessert!C6</f>
        <v>Mehl</v>
      </c>
      <c r="E5" s="154"/>
      <c r="F5" s="155"/>
      <c r="H5" s="14"/>
      <c r="I5" s="14"/>
      <c r="J5" s="14"/>
      <c r="K5" s="14"/>
      <c r="L5" s="14"/>
      <c r="M5" s="14"/>
    </row>
    <row r="6" spans="1:13" ht="27" customHeight="1">
      <c r="A6" s="168">
        <v>1</v>
      </c>
      <c r="B6" s="178">
        <v>1</v>
      </c>
      <c r="C6" s="156" t="s">
        <v>82</v>
      </c>
      <c r="D6" s="166" t="str">
        <f>Dessert!C9</f>
        <v>Puderzucker zum Bestäuben</v>
      </c>
      <c r="E6" s="154"/>
      <c r="F6" s="155"/>
      <c r="H6" s="14"/>
      <c r="I6" s="14"/>
      <c r="J6" s="14"/>
      <c r="K6" s="14"/>
      <c r="L6" s="14"/>
      <c r="M6" s="14"/>
    </row>
    <row r="7" spans="1:13" ht="27" customHeight="1" thickBot="1">
      <c r="A7" s="173">
        <f>SUM(Dessert!A5)</f>
        <v>3</v>
      </c>
      <c r="B7" s="179">
        <v>1</v>
      </c>
      <c r="C7" s="174" t="s">
        <v>26</v>
      </c>
      <c r="D7" s="175" t="str">
        <f>Dessert!C5</f>
        <v>Zucker</v>
      </c>
      <c r="E7" s="176"/>
      <c r="F7" s="177"/>
      <c r="H7" s="14"/>
      <c r="I7" s="14"/>
      <c r="J7" s="14"/>
      <c r="K7" s="14"/>
      <c r="L7" s="14"/>
      <c r="M7" s="14"/>
    </row>
    <row r="8" spans="1:13" ht="27" customHeight="1">
      <c r="A8" s="170">
        <f>SUM(Suppe!A11)</f>
        <v>0.1</v>
      </c>
      <c r="B8" s="180">
        <v>4</v>
      </c>
      <c r="C8" s="171" t="s">
        <v>123</v>
      </c>
      <c r="D8" s="172" t="str">
        <f>Suppe!C11</f>
        <v>Bohnen, rote (Dose)</v>
      </c>
      <c r="E8" s="172"/>
      <c r="F8" s="155"/>
      <c r="H8" s="14"/>
      <c r="I8" s="14"/>
      <c r="J8" s="14"/>
      <c r="K8" s="14"/>
      <c r="L8" s="14"/>
      <c r="M8" s="14"/>
    </row>
    <row r="9" spans="1:13" ht="27" customHeight="1">
      <c r="A9" s="161">
        <f>SUM(Suppe!A4)</f>
        <v>0.04</v>
      </c>
      <c r="B9" s="180">
        <v>4</v>
      </c>
      <c r="C9" s="159" t="s">
        <v>124</v>
      </c>
      <c r="D9" s="160" t="str">
        <f>Suppe!C4</f>
        <v>Butter</v>
      </c>
      <c r="E9" s="160"/>
      <c r="F9" s="158"/>
      <c r="H9" s="14"/>
      <c r="I9" s="14"/>
      <c r="J9" s="14"/>
      <c r="K9" s="14"/>
      <c r="L9" s="14"/>
      <c r="M9" s="14"/>
    </row>
    <row r="10" spans="1:13" ht="27" customHeight="1">
      <c r="A10" s="161">
        <f>SUM(Hauptgang!A5)</f>
        <v>1</v>
      </c>
      <c r="B10" s="180">
        <v>4</v>
      </c>
      <c r="C10" s="159" t="str">
        <f>Hauptgang!B5</f>
        <v>St</v>
      </c>
      <c r="D10" s="160" t="str">
        <f>Hauptgang!C5</f>
        <v>Chili rote (wenn zu bekommen „Cacho de Cabra“)</v>
      </c>
      <c r="E10" s="157"/>
      <c r="F10" s="158"/>
      <c r="H10" s="14"/>
      <c r="I10" s="14"/>
      <c r="J10" s="14"/>
      <c r="K10" s="14"/>
      <c r="L10" s="14"/>
      <c r="M10" s="14"/>
    </row>
    <row r="11" spans="1:13" ht="27" customHeight="1">
      <c r="A11" s="161">
        <f>SUM(Hauptgang!A4)</f>
        <v>0.6</v>
      </c>
      <c r="B11" s="180">
        <v>4</v>
      </c>
      <c r="C11" s="159" t="s">
        <v>30</v>
      </c>
      <c r="D11" s="160" t="str">
        <f>Hauptgang!C4</f>
        <v>Garnelen TK (Crevetten)</v>
      </c>
      <c r="E11" s="157"/>
      <c r="F11" s="161"/>
      <c r="G11" s="162"/>
      <c r="H11" s="14"/>
      <c r="I11" s="14"/>
      <c r="J11" s="14"/>
      <c r="K11" s="14"/>
      <c r="L11" s="14"/>
      <c r="M11" s="14"/>
    </row>
    <row r="12" spans="1:13" ht="27" customHeight="1">
      <c r="A12" s="161">
        <f>SUM(Suppe!A9)</f>
        <v>0.4</v>
      </c>
      <c r="B12" s="180">
        <v>4</v>
      </c>
      <c r="C12" s="159" t="s">
        <v>30</v>
      </c>
      <c r="D12" s="160" t="str">
        <f>Suppe!C9</f>
        <v>Gemüsebrühe, Instant</v>
      </c>
      <c r="E12" s="157"/>
      <c r="F12" s="161"/>
      <c r="G12" s="162"/>
      <c r="H12" s="14"/>
      <c r="I12" s="14"/>
      <c r="J12" s="14"/>
      <c r="K12" s="14"/>
      <c r="L12" s="14"/>
      <c r="M12" s="14"/>
    </row>
    <row r="13" spans="1:13" ht="27" customHeight="1">
      <c r="A13" s="161"/>
      <c r="B13" s="180">
        <v>4</v>
      </c>
      <c r="C13" s="159" t="str">
        <f>Salat!B5</f>
        <v>Stk</v>
      </c>
      <c r="D13" s="160" t="str">
        <f>Salat!C5</f>
        <v>Rote Zwiebel</v>
      </c>
      <c r="E13" s="157"/>
      <c r="F13" s="161"/>
      <c r="G13" s="162"/>
      <c r="H13" s="14"/>
      <c r="I13" s="14"/>
      <c r="J13" s="14"/>
      <c r="K13" s="14"/>
      <c r="L13" s="14"/>
      <c r="M13" s="14"/>
    </row>
    <row r="14" spans="1:13" ht="27" customHeight="1">
      <c r="A14" s="161">
        <f>SUM(Salat!A6)</f>
        <v>0</v>
      </c>
      <c r="B14" s="180">
        <v>4</v>
      </c>
      <c r="C14" s="159" t="s">
        <v>24</v>
      </c>
      <c r="D14" s="160" t="s">
        <v>133</v>
      </c>
      <c r="E14" s="157"/>
      <c r="F14" s="161"/>
      <c r="G14" s="162"/>
      <c r="H14" s="14"/>
      <c r="I14" s="14"/>
      <c r="J14" s="14"/>
      <c r="K14" s="14"/>
      <c r="L14" s="14"/>
      <c r="M14" s="14"/>
    </row>
    <row r="15" spans="1:13" ht="27" customHeight="1">
      <c r="A15" s="161">
        <f>SUM(Hauptgang!A6)</f>
        <v>4</v>
      </c>
      <c r="B15" s="180">
        <v>4</v>
      </c>
      <c r="C15" s="159" t="str">
        <f>Hauptgang!B6</f>
        <v>St</v>
      </c>
      <c r="D15" s="160" t="str">
        <f>Hauptgang!C6</f>
        <v>Knoblauchzehen alternativ 2 TL Knoblauchpaste</v>
      </c>
      <c r="E15" s="157"/>
      <c r="F15" s="161"/>
      <c r="G15" s="162"/>
      <c r="H15" s="14"/>
      <c r="I15" s="14"/>
      <c r="J15" s="14"/>
      <c r="K15" s="14"/>
      <c r="L15" s="14"/>
      <c r="M15" s="14"/>
    </row>
    <row r="16" spans="1:13" ht="27" customHeight="1">
      <c r="A16" s="161">
        <f>SUM(Hauptgang!A9)</f>
        <v>0.5</v>
      </c>
      <c r="B16" s="180">
        <v>4</v>
      </c>
      <c r="C16" s="159" t="str">
        <f>Hauptgang!B9</f>
        <v>Bund</v>
      </c>
      <c r="D16" s="160" t="str">
        <f>Hauptgang!C9</f>
        <v>Koriander</v>
      </c>
      <c r="E16" s="157"/>
      <c r="F16" s="161"/>
      <c r="G16" s="162"/>
      <c r="H16" s="14"/>
      <c r="I16" s="14"/>
      <c r="J16" s="14"/>
      <c r="K16" s="14"/>
      <c r="L16" s="14"/>
      <c r="M16" s="14"/>
    </row>
    <row r="17" spans="1:13" ht="27" customHeight="1">
      <c r="A17" s="161">
        <f>SUM(Salat!A10)</f>
        <v>0.67</v>
      </c>
      <c r="B17" s="180">
        <v>4</v>
      </c>
      <c r="C17" s="159" t="s">
        <v>23</v>
      </c>
      <c r="D17" s="160" t="s">
        <v>134</v>
      </c>
      <c r="E17" s="157"/>
      <c r="F17" s="161"/>
      <c r="G17" s="162"/>
      <c r="H17" s="14"/>
      <c r="I17" s="14"/>
      <c r="J17" s="14"/>
      <c r="K17" s="14"/>
      <c r="L17" s="14"/>
      <c r="M17" s="14"/>
    </row>
    <row r="18" spans="1:13" ht="27" customHeight="1">
      <c r="A18" s="161">
        <f>SUM(Suppe!A7)</f>
        <v>0.05</v>
      </c>
      <c r="B18" s="180">
        <v>4</v>
      </c>
      <c r="C18" s="159" t="s">
        <v>24</v>
      </c>
      <c r="D18" s="160" t="str">
        <f>Suppe!C7</f>
        <v>Paprikaschote(n), rot</v>
      </c>
      <c r="E18" s="157"/>
      <c r="F18" s="158"/>
      <c r="H18" s="14"/>
      <c r="I18" s="14"/>
      <c r="J18" s="14"/>
      <c r="K18" s="14"/>
      <c r="L18" s="14"/>
      <c r="M18" s="14"/>
    </row>
    <row r="19" spans="1:13" ht="27" customHeight="1">
      <c r="A19" s="161">
        <f>SUM(Suppe!A12)</f>
        <v>0.05</v>
      </c>
      <c r="B19" s="180">
        <v>4</v>
      </c>
      <c r="C19" s="159" t="s">
        <v>128</v>
      </c>
      <c r="D19" s="160" t="str">
        <f>Suppe!C12</f>
        <v>Rahm</v>
      </c>
      <c r="E19" s="157"/>
      <c r="F19" s="158"/>
      <c r="H19" s="14"/>
      <c r="I19" s="14"/>
      <c r="J19" s="14"/>
      <c r="K19" s="14"/>
      <c r="L19" s="14"/>
      <c r="M19" s="14"/>
    </row>
    <row r="20" spans="1:13" ht="27" customHeight="1">
      <c r="A20" s="161">
        <f>SUM(Suppe!A10)</f>
        <v>0.2</v>
      </c>
      <c r="B20" s="180">
        <v>4</v>
      </c>
      <c r="C20" s="159" t="s">
        <v>129</v>
      </c>
      <c r="D20" s="160" t="str">
        <f>Suppe!C10</f>
        <v>Rindshackfleisch</v>
      </c>
      <c r="E20" s="157"/>
      <c r="F20" s="158"/>
      <c r="H20" s="14"/>
      <c r="I20" s="14"/>
      <c r="J20" s="14"/>
      <c r="K20" s="14"/>
      <c r="L20" s="14"/>
      <c r="M20" s="14"/>
    </row>
    <row r="21" spans="1:13" ht="27" customHeight="1">
      <c r="A21" s="161">
        <f>SUM(Salat!A4)</f>
        <v>2.67</v>
      </c>
      <c r="B21" s="180">
        <v>4</v>
      </c>
      <c r="C21" s="159" t="s">
        <v>131</v>
      </c>
      <c r="D21" s="160" t="str">
        <f>Salat!C4</f>
        <v>Tomaten</v>
      </c>
      <c r="E21" s="157"/>
      <c r="F21" s="158"/>
      <c r="H21" s="14"/>
      <c r="I21" s="14"/>
      <c r="J21" s="14"/>
      <c r="K21" s="14"/>
      <c r="L21" s="14"/>
      <c r="M21" s="14"/>
    </row>
    <row r="22" spans="1:13" ht="27" customHeight="1">
      <c r="A22" s="161">
        <f>SUM(Hauptgang!A8)</f>
        <v>0.2</v>
      </c>
      <c r="B22" s="170"/>
      <c r="C22" s="159" t="str">
        <f>Hauptgang!B8</f>
        <v>Lt</v>
      </c>
      <c r="D22" s="160" t="str">
        <f>Hauptgang!C8</f>
        <v>Weißwein</v>
      </c>
      <c r="E22" s="157"/>
      <c r="F22" s="158"/>
      <c r="H22" s="14"/>
      <c r="I22" s="14"/>
      <c r="J22" s="14"/>
      <c r="K22" s="14"/>
      <c r="L22" s="14"/>
      <c r="M22" s="14"/>
    </row>
    <row r="23" spans="1:13" ht="27" customHeight="1">
      <c r="A23" s="161">
        <f>SUM(Suppe!A6)</f>
        <v>0.5</v>
      </c>
      <c r="B23" s="180">
        <v>4</v>
      </c>
      <c r="C23" s="159" t="str">
        <f>Suppe!B6</f>
        <v>Stk</v>
      </c>
      <c r="D23" s="160" t="str">
        <f>Suppe!C6</f>
        <v>Zwiebel(n), gewürfelt, oder Frühlingszwiebeln</v>
      </c>
      <c r="E23" s="160"/>
      <c r="F23" s="158"/>
      <c r="H23" s="14"/>
      <c r="I23" s="14"/>
      <c r="J23" s="14"/>
      <c r="K23" s="14"/>
      <c r="L23" s="14"/>
      <c r="M23" s="14"/>
    </row>
    <row r="24" spans="1:13" ht="27" customHeight="1">
      <c r="A24" s="181">
        <v>4</v>
      </c>
      <c r="B24" s="181">
        <v>4</v>
      </c>
      <c r="C24" s="159" t="s">
        <v>24</v>
      </c>
      <c r="D24" s="160" t="s">
        <v>121</v>
      </c>
      <c r="E24" s="157"/>
      <c r="F24" s="158"/>
      <c r="H24" s="14"/>
      <c r="I24" s="14"/>
      <c r="J24" s="14"/>
      <c r="K24" s="14"/>
      <c r="L24" s="14"/>
      <c r="M24" s="14"/>
    </row>
    <row r="26" spans="1:13" ht="27" customHeight="1">
      <c r="A26" s="159">
        <f>SUM(Salat!A9)</f>
        <v>0.67</v>
      </c>
      <c r="B26" s="161">
        <v>1</v>
      </c>
      <c r="C26" s="156" t="s">
        <v>125</v>
      </c>
      <c r="D26" s="157" t="str">
        <f>Salat!C9</f>
        <v>Zitronensaft</v>
      </c>
      <c r="E26" s="157" t="s">
        <v>126</v>
      </c>
      <c r="F26" s="158"/>
      <c r="H26" s="14"/>
      <c r="I26" s="14"/>
      <c r="J26" s="14"/>
      <c r="K26" s="14"/>
      <c r="L26" s="14"/>
      <c r="M26" s="14"/>
    </row>
    <row r="27" spans="1:13" ht="27" customHeight="1">
      <c r="A27" s="159">
        <f>SUM(Suppe!A5)</f>
        <v>0.05</v>
      </c>
      <c r="B27" s="161">
        <v>1</v>
      </c>
      <c r="C27" s="156" t="s">
        <v>130</v>
      </c>
      <c r="D27" s="157" t="str">
        <f>Suppe!C5</f>
        <v>Tomatenmark</v>
      </c>
      <c r="E27" s="157" t="s">
        <v>126</v>
      </c>
      <c r="F27" s="158"/>
      <c r="H27" s="14"/>
      <c r="I27" s="14"/>
      <c r="J27" s="14"/>
      <c r="K27" s="14"/>
      <c r="L27" s="14"/>
      <c r="M27" s="14"/>
    </row>
    <row r="28" spans="1:13" ht="27" customHeight="1">
      <c r="A28" s="159">
        <f>SUM(Salat!A8)</f>
        <v>2</v>
      </c>
      <c r="B28" s="161">
        <v>1</v>
      </c>
      <c r="C28" s="156" t="s">
        <v>33</v>
      </c>
      <c r="D28" s="157" t="str">
        <f>Salat!C8</f>
        <v>Pflanzenöl (kein Olivenöl)</v>
      </c>
      <c r="E28" s="157" t="s">
        <v>126</v>
      </c>
      <c r="F28" s="158"/>
      <c r="H28" s="14"/>
      <c r="I28" s="14"/>
      <c r="J28" s="14"/>
      <c r="K28" s="14"/>
      <c r="L28" s="14"/>
      <c r="M28" s="14"/>
    </row>
    <row r="29" spans="1:13" ht="27" customHeight="1">
      <c r="A29" s="159">
        <f>SUM(Hauptgang!A7)</f>
        <v>0.1</v>
      </c>
      <c r="B29" s="161">
        <v>1</v>
      </c>
      <c r="C29" s="156" t="str">
        <f>Hauptgang!B7</f>
        <v>Lt</v>
      </c>
      <c r="D29" s="157" t="str">
        <f>Hauptgang!C7</f>
        <v>Olivenöl</v>
      </c>
      <c r="E29" s="157" t="s">
        <v>126</v>
      </c>
      <c r="F29" s="158"/>
      <c r="H29" s="14"/>
      <c r="I29" s="14"/>
      <c r="J29" s="14"/>
      <c r="K29" s="14"/>
      <c r="L29" s="14"/>
      <c r="M29" s="14"/>
    </row>
    <row r="30" spans="1:13" ht="27" customHeight="1">
      <c r="A30" s="181">
        <f>SUM(Suppe!A8)</f>
        <v>0</v>
      </c>
      <c r="B30" s="161">
        <v>1</v>
      </c>
      <c r="C30" s="156" t="s">
        <v>125</v>
      </c>
      <c r="D30" s="157" t="str">
        <f>Suppe!C8</f>
        <v>Chilisauce</v>
      </c>
      <c r="E30" s="157" t="s">
        <v>126</v>
      </c>
      <c r="F30" s="158"/>
      <c r="H30" s="14"/>
      <c r="I30" s="14"/>
      <c r="J30" s="14"/>
      <c r="K30" s="14"/>
      <c r="L30" s="14"/>
      <c r="M30" s="14"/>
    </row>
    <row r="31" spans="1:13" ht="27" customHeight="1">
      <c r="A31" s="159">
        <f>Beilage1!A4</f>
        <v>0.2</v>
      </c>
      <c r="B31" s="161">
        <v>2</v>
      </c>
      <c r="C31" s="156" t="s">
        <v>30</v>
      </c>
      <c r="D31" s="157" t="str">
        <f>Beilage1!C4</f>
        <v>Quinoa Max Hav Quinoa weiss von Migros)</v>
      </c>
      <c r="E31" s="157" t="s">
        <v>127</v>
      </c>
      <c r="F31" s="158"/>
      <c r="H31" s="14"/>
      <c r="I31" s="14"/>
      <c r="J31" s="14"/>
      <c r="K31" s="14"/>
      <c r="L31" s="14"/>
      <c r="M31" s="14"/>
    </row>
  </sheetData>
  <sortState xmlns:xlrd2="http://schemas.microsoft.com/office/spreadsheetml/2017/richdata2" ref="A1:E23">
    <sortCondition ref="D1:D23"/>
  </sortState>
  <pageMargins left="0.59055118110236227" right="0.23622047244094491" top="0.82677165354330717" bottom="0.31496062992125984" header="0.23622047244094491" footer="0.19685039370078741"/>
  <pageSetup paperSize="9" scale="93" orientation="portrait" r:id="rId1"/>
  <headerFooter alignWithMargins="0"/>
  <rowBreaks count="1" manualBreakCount="1">
    <brk id="24" max="5"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10</vt:i4>
      </vt:variant>
    </vt:vector>
  </HeadingPairs>
  <TitlesOfParts>
    <vt:vector size="20" baseType="lpstr">
      <vt:lpstr>Menu</vt:lpstr>
      <vt:lpstr>Salat</vt:lpstr>
      <vt:lpstr>Suppe</vt:lpstr>
      <vt:lpstr>Hauptgang</vt:lpstr>
      <vt:lpstr>Beilage1</vt:lpstr>
      <vt:lpstr>Beilage2</vt:lpstr>
      <vt:lpstr>Dessert</vt:lpstr>
      <vt:lpstr>Diverses</vt:lpstr>
      <vt:lpstr>Einkaufsliste</vt:lpstr>
      <vt:lpstr>PoschtilisteJP</vt:lpstr>
      <vt:lpstr>Beilage1!Druckbereich</vt:lpstr>
      <vt:lpstr>Beilage2!Druckbereich</vt:lpstr>
      <vt:lpstr>Dessert!Druckbereich</vt:lpstr>
      <vt:lpstr>Diverses!Druckbereich</vt:lpstr>
      <vt:lpstr>Einkaufsliste!Druckbereich</vt:lpstr>
      <vt:lpstr>Hauptgang!Druckbereich</vt:lpstr>
      <vt:lpstr>Menu!Druckbereich</vt:lpstr>
      <vt:lpstr>PoschtilisteJP!Druckbereich</vt:lpstr>
      <vt:lpstr>Salat!Druckbereich</vt:lpstr>
      <vt:lpstr>Suppe!Druckbereich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Pitton Jean-Pierre</cp:lastModifiedBy>
  <cp:lastPrinted>2022-03-20T09:57:15Z</cp:lastPrinted>
  <dcterms:created xsi:type="dcterms:W3CDTF">1999-10-19T11:12:44Z</dcterms:created>
  <dcterms:modified xsi:type="dcterms:W3CDTF">2022-03-20T09:57:35Z</dcterms:modified>
</cp:coreProperties>
</file>