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Z:\Private Daten\"/>
    </mc:Choice>
  </mc:AlternateContent>
  <bookViews>
    <workbookView xWindow="0" yWindow="0" windowWidth="25200" windowHeight="12435" tabRatio="676" activeTab="7"/>
  </bookViews>
  <sheets>
    <sheet name="Menu" sheetId="50625" r:id="rId1"/>
    <sheet name="Vorspeise" sheetId="50616" r:id="rId2"/>
    <sheet name="Zwischengang" sheetId="50619" r:id="rId3"/>
    <sheet name="Hauptgang" sheetId="50620" r:id="rId4"/>
    <sheet name="Beilage1" sheetId="50626" r:id="rId5"/>
    <sheet name="Beilage2" sheetId="50628" r:id="rId6"/>
    <sheet name="Dessert" sheetId="50621" r:id="rId7"/>
    <sheet name="2te Vorspeise" sheetId="50629" r:id="rId8"/>
    <sheet name="Einkaufsliste" sheetId="50622" r:id="rId9"/>
  </sheets>
  <definedNames>
    <definedName name="_xlnm.Print_Area" localSheetId="7">'2te Vorspeise'!$A$1:$F$32</definedName>
    <definedName name="_xlnm.Print_Area" localSheetId="4">Beilage1!$A$1:$F$28</definedName>
    <definedName name="_xlnm.Print_Area" localSheetId="5">Beilage2!$A$1:$F$32</definedName>
    <definedName name="_xlnm.Print_Area" localSheetId="6">Dessert!$A$1:$F$32</definedName>
    <definedName name="_xlnm.Print_Area" localSheetId="8">Einkaufsliste!$A$1:$E$54</definedName>
    <definedName name="_xlnm.Print_Area" localSheetId="3">Hauptgang!$A$1:$F$32</definedName>
    <definedName name="_xlnm.Print_Area" localSheetId="0">Menu!$A$1:$C$22</definedName>
    <definedName name="_xlnm.Print_Area" localSheetId="1">Vorspeise!$A$1:$F$32</definedName>
    <definedName name="_xlnm.Print_Area" localSheetId="2">Zwischengang!$L$25:$L$29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7" i="50622" l="1"/>
  <c r="D26" i="50622"/>
  <c r="D22" i="50622"/>
  <c r="D23" i="50622"/>
  <c r="D24" i="50622"/>
  <c r="D21" i="50622"/>
  <c r="D16" i="50622"/>
  <c r="D17" i="50622"/>
  <c r="D18" i="50622"/>
  <c r="D19" i="50622"/>
  <c r="D15" i="50622"/>
  <c r="D8" i="50622"/>
  <c r="D9" i="50622"/>
  <c r="D11" i="50622"/>
  <c r="D12" i="50622"/>
  <c r="D13" i="50622"/>
  <c r="D7" i="50622"/>
  <c r="D5" i="50622"/>
  <c r="D4" i="50622"/>
  <c r="B30" i="50622" l="1"/>
  <c r="C30" i="50622"/>
  <c r="D30" i="50622"/>
  <c r="B31" i="50622"/>
  <c r="C31" i="50622"/>
  <c r="D31" i="50622"/>
  <c r="B32" i="50622"/>
  <c r="C32" i="50622"/>
  <c r="D32" i="50622"/>
  <c r="C29" i="50622"/>
  <c r="D29" i="50622"/>
  <c r="B29" i="50622"/>
  <c r="B27" i="50622"/>
  <c r="C27" i="50622"/>
  <c r="C26" i="50622"/>
  <c r="B26" i="50622"/>
  <c r="B7" i="50622"/>
  <c r="B8" i="50622"/>
  <c r="B9" i="50622"/>
  <c r="B10" i="50622"/>
  <c r="B11" i="50622"/>
  <c r="B5" i="50622"/>
  <c r="B4" i="50622"/>
  <c r="A2" i="50629"/>
  <c r="A2" i="50621"/>
  <c r="A2" i="50628"/>
  <c r="A2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29" i="50622"/>
  <c r="F14" i="50629"/>
  <c r="F17" i="50629"/>
  <c r="F16" i="50629"/>
  <c r="F9" i="50629"/>
  <c r="F18" i="50629"/>
  <c r="F19" i="50629"/>
  <c r="F11" i="50629"/>
  <c r="F8" i="50629"/>
  <c r="F7" i="50629"/>
  <c r="A32" i="50622"/>
  <c r="F5" i="50629"/>
  <c r="A30" i="50622"/>
  <c r="F13" i="50629"/>
  <c r="F12" i="50629"/>
  <c r="F15" i="50629"/>
  <c r="F10" i="50629"/>
  <c r="F20" i="50629"/>
  <c r="F6" i="50629"/>
  <c r="A31" i="50622"/>
  <c r="F4" i="50628"/>
  <c r="A26" i="50622"/>
  <c r="F20" i="50628"/>
  <c r="F10" i="50628"/>
  <c r="F15" i="50628"/>
  <c r="F12" i="50628"/>
  <c r="F13" i="50628"/>
  <c r="F8" i="50628"/>
  <c r="F17" i="50628"/>
  <c r="F6" i="50628"/>
  <c r="F14" i="50628"/>
  <c r="F9" i="50628"/>
  <c r="F19" i="50628"/>
  <c r="F11" i="50628"/>
  <c r="F5" i="50628"/>
  <c r="A27" i="50622"/>
  <c r="F7" i="50628"/>
  <c r="F18" i="50628"/>
  <c r="F16" i="50628"/>
  <c r="F2" i="50621"/>
  <c r="A33" i="50622"/>
  <c r="A34" i="50622"/>
  <c r="J19" i="50616"/>
  <c r="J15" i="50619"/>
  <c r="J16" i="50619"/>
  <c r="J17" i="50619"/>
  <c r="J18" i="50619"/>
  <c r="J19" i="50619"/>
  <c r="B33" i="50622"/>
  <c r="C33" i="50622"/>
  <c r="B34" i="50622"/>
  <c r="C34" i="50622"/>
  <c r="A35" i="50622"/>
  <c r="B35" i="50622"/>
  <c r="C35" i="50622"/>
  <c r="A48" i="50622"/>
  <c r="B48" i="50622"/>
  <c r="C48" i="50622"/>
  <c r="A49" i="50622"/>
  <c r="B49" i="50622"/>
  <c r="C49" i="50622"/>
  <c r="A50" i="50622"/>
  <c r="B50" i="50622"/>
  <c r="C50" i="50622"/>
  <c r="A51" i="50622"/>
  <c r="B51" i="50622"/>
  <c r="C51" i="50622"/>
  <c r="A52" i="50622"/>
  <c r="B52" i="50622"/>
  <c r="C52" i="50622"/>
  <c r="A53" i="50622"/>
  <c r="B53" i="50622"/>
  <c r="C53" i="50622"/>
  <c r="F2" i="50626"/>
  <c r="F2" i="50620"/>
  <c r="F2" i="50619"/>
  <c r="F2" i="50616"/>
  <c r="A16" i="50616" s="1"/>
  <c r="F1" i="50621"/>
  <c r="D1" i="50622" s="1"/>
  <c r="J20" i="50619"/>
  <c r="J5" i="50626"/>
  <c r="B22" i="50622"/>
  <c r="C22" i="50622"/>
  <c r="J6" i="50626"/>
  <c r="B23" i="50622"/>
  <c r="C23" i="50622"/>
  <c r="J7" i="50626"/>
  <c r="B24" i="50622"/>
  <c r="C24" i="50622"/>
  <c r="J8" i="50626"/>
  <c r="J9" i="50626"/>
  <c r="J10" i="50626"/>
  <c r="J11" i="50626"/>
  <c r="J12" i="50626"/>
  <c r="J13" i="50626"/>
  <c r="J14" i="50626"/>
  <c r="J15" i="50626"/>
  <c r="J16" i="50626"/>
  <c r="J17" i="50626"/>
  <c r="J20" i="50626"/>
  <c r="B21" i="50622"/>
  <c r="C21" i="50622"/>
  <c r="J4" i="50626"/>
  <c r="J20" i="50616"/>
  <c r="A20" i="50622"/>
  <c r="J14" i="50620"/>
  <c r="J12" i="50620"/>
  <c r="J11" i="50620"/>
  <c r="J10" i="50620"/>
  <c r="J9" i="50620"/>
  <c r="J8" i="50620"/>
  <c r="J7" i="50620"/>
  <c r="J6" i="50620"/>
  <c r="J5" i="50620"/>
  <c r="J4" i="50620"/>
  <c r="F1" i="50626"/>
  <c r="A6" i="50622"/>
  <c r="J15" i="50620"/>
  <c r="J16" i="50620"/>
  <c r="J17" i="50620"/>
  <c r="J20" i="50620"/>
  <c r="J5" i="50621"/>
  <c r="F1" i="50619"/>
  <c r="F1" i="50620"/>
  <c r="F1" i="50616"/>
  <c r="A14" i="50622"/>
  <c r="A3" i="50622"/>
  <c r="J14" i="50619"/>
  <c r="J8" i="50619"/>
  <c r="J4" i="50619"/>
  <c r="J13" i="50620"/>
  <c r="J4" i="50621"/>
  <c r="J6" i="50621"/>
  <c r="J7" i="50621"/>
  <c r="J8" i="50621"/>
  <c r="B12" i="50622"/>
  <c r="B13" i="50622"/>
  <c r="B15" i="50622"/>
  <c r="B16" i="50622"/>
  <c r="B17" i="50622"/>
  <c r="B18" i="50622"/>
  <c r="B19" i="50622"/>
  <c r="J9" i="50621"/>
  <c r="C16" i="50622"/>
  <c r="C17" i="50622"/>
  <c r="C18" i="50622"/>
  <c r="C19" i="50622"/>
  <c r="C15" i="50622"/>
  <c r="C8" i="50622"/>
  <c r="C9" i="50622"/>
  <c r="C10" i="50622"/>
  <c r="C11" i="50622"/>
  <c r="C12" i="50622"/>
  <c r="C13" i="50622"/>
  <c r="C7" i="50622"/>
  <c r="C5" i="50622"/>
  <c r="C4" i="50622"/>
  <c r="J13" i="50619"/>
  <c r="J6" i="50619"/>
  <c r="J7" i="50619"/>
  <c r="J9" i="50619"/>
  <c r="J10" i="50619"/>
  <c r="J11" i="50619"/>
  <c r="J12" i="50619"/>
  <c r="J5" i="50619"/>
  <c r="J10" i="50621"/>
  <c r="J11" i="50621"/>
  <c r="J12" i="50621"/>
  <c r="J13" i="50621"/>
  <c r="J14" i="50621"/>
  <c r="J15" i="50621"/>
  <c r="J16" i="50621"/>
  <c r="J17" i="50621"/>
  <c r="J18" i="50621"/>
  <c r="A8" i="50620" l="1"/>
  <c r="A19" i="50622" s="1"/>
  <c r="A8" i="50626"/>
  <c r="F8" i="50626" s="1"/>
  <c r="A10" i="50626"/>
  <c r="A13" i="50626"/>
  <c r="F13" i="50626" s="1"/>
  <c r="A9" i="50626"/>
  <c r="A14" i="50626"/>
  <c r="A12" i="50621"/>
  <c r="A4" i="50621"/>
  <c r="A11" i="50620"/>
  <c r="F11" i="50620" s="1"/>
  <c r="A18" i="50619"/>
  <c r="A15" i="50621"/>
  <c r="F15" i="50621" s="1"/>
  <c r="A6" i="50626"/>
  <c r="F6" i="50626" s="1"/>
  <c r="A16" i="50620"/>
  <c r="A11" i="50626"/>
  <c r="A4" i="50626"/>
  <c r="A21" i="50622" s="1"/>
  <c r="A18" i="50621"/>
  <c r="A11" i="50621"/>
  <c r="A7" i="50621"/>
  <c r="A16" i="50626"/>
  <c r="F16" i="50626" s="1"/>
  <c r="A12" i="50626"/>
  <c r="A6" i="50620"/>
  <c r="F6" i="50620" s="1"/>
  <c r="A19" i="50616"/>
  <c r="A13" i="50621"/>
  <c r="F13" i="50621" s="1"/>
  <c r="A10" i="50619"/>
  <c r="A13" i="50622" s="1"/>
  <c r="A6" i="50621"/>
  <c r="A5" i="50621"/>
  <c r="A7" i="50620"/>
  <c r="F7" i="50620" s="1"/>
  <c r="A13" i="50620"/>
  <c r="A17" i="50621"/>
  <c r="F17" i="50621" s="1"/>
  <c r="A10" i="50621"/>
  <c r="A11" i="50616"/>
  <c r="A13" i="50619"/>
  <c r="A14" i="50616"/>
  <c r="F14" i="50616" s="1"/>
  <c r="A16" i="50621"/>
  <c r="A5" i="50619"/>
  <c r="A8" i="50622" s="1"/>
  <c r="A20" i="50626"/>
  <c r="A18" i="50626"/>
  <c r="A19" i="50626"/>
  <c r="A15" i="50626"/>
  <c r="A12" i="50619"/>
  <c r="F12" i="50619" s="1"/>
  <c r="A14" i="50619"/>
  <c r="A12" i="50620"/>
  <c r="F12" i="50620" s="1"/>
  <c r="A18" i="50620"/>
  <c r="F18" i="50620" s="1"/>
  <c r="A19" i="50620"/>
  <c r="F19" i="50620" s="1"/>
  <c r="A17" i="50620"/>
  <c r="F17" i="50620" s="1"/>
  <c r="A5" i="50626"/>
  <c r="A14" i="50621"/>
  <c r="A8" i="50621"/>
  <c r="A17" i="50626"/>
  <c r="A7" i="50626"/>
  <c r="A24" i="50622" s="1"/>
  <c r="A20" i="50616"/>
  <c r="A19" i="50619"/>
  <c r="A20" i="50619"/>
  <c r="A19" i="50621"/>
  <c r="A20" i="50621"/>
  <c r="A9" i="50619"/>
  <c r="A11" i="50619"/>
  <c r="F11" i="50619" s="1"/>
  <c r="A20" i="50620"/>
  <c r="A4" i="50619"/>
  <c r="F4" i="50619" s="1"/>
  <c r="A7" i="50619"/>
  <c r="A10"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F14" i="50626"/>
  <c r="F9" i="50626"/>
  <c r="F4" i="50621"/>
  <c r="A23" i="50622"/>
  <c r="F12" i="50621"/>
  <c r="F19" i="50616"/>
  <c r="F18" i="50616"/>
  <c r="F19" i="50619"/>
  <c r="F16" i="50620"/>
  <c r="F14" i="50621"/>
  <c r="F11" i="50626"/>
  <c r="F18" i="50619"/>
  <c r="F7" i="50621"/>
  <c r="F11" i="50621"/>
  <c r="F4" i="50626"/>
  <c r="F12" i="50626"/>
  <c r="A7" i="50622"/>
  <c r="F18" i="50621"/>
  <c r="A18" i="50622"/>
  <c r="F5" i="50619"/>
  <c r="A17" i="50622"/>
  <c r="F13" i="50620"/>
  <c r="F20" i="50616"/>
  <c r="F10" i="50621"/>
  <c r="F14" i="50619"/>
  <c r="F10" i="50619"/>
  <c r="F5" i="50621"/>
  <c r="F16" i="50621"/>
  <c r="F6" i="50621"/>
  <c r="F7" i="50626"/>
  <c r="F20" i="50626"/>
  <c r="F20" i="50620"/>
  <c r="F8" i="50621"/>
  <c r="F15" i="50626"/>
  <c r="F13" i="50619"/>
  <c r="A22" i="50622"/>
  <c r="F5" i="50626"/>
  <c r="F19" i="50626"/>
  <c r="F18" i="50626"/>
  <c r="F11" i="50616"/>
  <c r="F20" i="50621"/>
  <c r="F20" i="50619"/>
  <c r="F19" i="50621"/>
  <c r="F17" i="50619"/>
  <c r="F17" i="50626"/>
  <c r="A5" i="50622"/>
  <c r="F6" i="50619"/>
  <c r="A9" i="50622"/>
  <c r="A12" i="50622"/>
  <c r="F9" i="50619"/>
  <c r="F7" i="50619"/>
  <c r="F16" i="50619"/>
  <c r="F8" i="50619"/>
  <c r="A11" i="50622"/>
  <c r="F9" i="50620"/>
  <c r="F4" i="50616"/>
  <c r="A4" i="50622"/>
  <c r="F13" i="50616"/>
  <c r="F10" i="50616"/>
  <c r="F6" i="50616"/>
  <c r="F8" i="50616"/>
  <c r="F7" i="50616"/>
  <c r="F5" i="50620"/>
  <c r="A16" i="50622"/>
  <c r="A15" i="50622"/>
  <c r="F4" i="50620"/>
  <c r="F9" i="50616"/>
  <c r="F17" i="50616"/>
  <c r="F15" i="50616"/>
  <c r="F15" i="50619"/>
</calcChain>
</file>

<file path=xl/sharedStrings.xml><?xml version="1.0" encoding="utf-8"?>
<sst xmlns="http://schemas.openxmlformats.org/spreadsheetml/2006/main" count="295" uniqueCount="107">
  <si>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</si>
  <si>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</si>
  <si>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</si>
  <si>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</si>
  <si>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</si>
  <si>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</si>
  <si>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</si>
  <si>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</si>
  <si>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</si>
  <si>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</si>
  <si>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</si>
  <si>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</si>
  <si>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</si>
  <si>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</si>
  <si>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</si>
  <si>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</si>
  <si>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</si>
  <si>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</si>
  <si>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</si>
  <si>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</si>
  <si>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</si>
  <si>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</si>
  <si>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</si>
  <si>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</si>
  <si>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</si>
  <si>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</si>
  <si>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</si>
  <si>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</si>
  <si>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</si>
  <si>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</si>
  <si>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</si>
  <si>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</si>
  <si>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</si>
  <si>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</si>
  <si>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</si>
  <si>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</si>
  <si>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</si>
  <si>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</si>
  <si>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</si>
  <si>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</si>
  <si>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</si>
  <si>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</si>
  <si>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frisches Baguette mit fertigen Aufstrichen</t>
  </si>
  <si>
    <t>Zwischengang</t>
  </si>
  <si>
    <t>Pasta del'Arrabiata</t>
  </si>
  <si>
    <t>Straussenfilet</t>
  </si>
  <si>
    <t>Rotweinschalotten</t>
  </si>
  <si>
    <t>Rosmarinkartoffeln</t>
  </si>
  <si>
    <t>Kiwi Eis</t>
  </si>
  <si>
    <t>Motto "die sieben Todsünden"</t>
  </si>
  <si>
    <t>Tisch B</t>
  </si>
  <si>
    <t>Baguette</t>
  </si>
  <si>
    <t>kg</t>
  </si>
  <si>
    <t>Schalotten</t>
  </si>
  <si>
    <t>Zwischengang "Zorn"</t>
  </si>
  <si>
    <t>Vorspeise "Faulheit"</t>
  </si>
  <si>
    <t>Penne Rigate</t>
  </si>
  <si>
    <t>Olivenöl</t>
  </si>
  <si>
    <t>Knoblauchzehen</t>
  </si>
  <si>
    <t>Pelati Tomaten</t>
  </si>
  <si>
    <t>Chiischote</t>
  </si>
  <si>
    <t>Petersilie</t>
  </si>
  <si>
    <t>Pecorino</t>
  </si>
  <si>
    <t>Salz</t>
  </si>
  <si>
    <t>1. Die Knoblauchzehen mit der Faust andrücken. In einer Pfanne das Olivenöl erhitzen. Damit der Knoblauch im Öl „schwimmt“, kippen Sie die Pfanne auf die Seite. Wenn das Öl duftet und der Knoblauch goldbraun ist, werden die Zehen sofort entfernt.</t>
  </si>
  <si>
    <t>2. Die geschälten, zerkleinerten Tomaten hinzufügen und sie mit einer Gabel leicht zerdrücken. Chili dünn schneiden und dazugeben. Die scharfen Kerne je nach Schärfekompetenz vorher entfernen oder einige davon mitkochen.</t>
  </si>
  <si>
    <t>3. Die Sauce bei schwacher Hitze 15-20 Minuten köcheln lassen. Währenddessen einen großen Topf mit Wasser für die Nudeln aufsetzen, salzen.</t>
  </si>
  <si>
    <t>4. Die Nudeln kochen, bis sie noch sehr bissfest sind. Die eingedampfte Tomatenflüssigkeit der Sauce wird mit Nudelwasser ausgeglichen. Dies verleiht der Sauce eine cremige Konsistenz und sie haftet noch besser an der Pasta. Sauce mit Salz abschmecken.</t>
  </si>
  <si>
    <t>5. Die Penne abseihen und sofort in die Pfanne zur Sauce geben. Sie werden darin noch 1-2 Minuten fertig gegart und nehmen so den Geschmack der Sauce auf. Mit geriebenem Pecorino, gehackter Petersilie und einem Schuss Olivenöl servieren.</t>
  </si>
  <si>
    <t>Aufstriche</t>
  </si>
  <si>
    <t>Vorspeise "Wollust"</t>
  </si>
  <si>
    <t>Feigen</t>
  </si>
  <si>
    <t>Edamer (Käse nach Wahl)</t>
  </si>
  <si>
    <t>Bauchspeck</t>
  </si>
  <si>
    <t>Öl</t>
  </si>
  <si>
    <t>Traubensaft oder Wein</t>
  </si>
  <si>
    <t>Beilage 1 "Rotweinschalotten"</t>
  </si>
  <si>
    <t>trockener Rotwein</t>
  </si>
  <si>
    <t>Rosmarin</t>
  </si>
  <si>
    <t>Zweige</t>
  </si>
  <si>
    <t>El</t>
  </si>
  <si>
    <t>Rohrzucker</t>
  </si>
  <si>
    <t>Pfeffer (aus der Mühle schwarz)</t>
  </si>
  <si>
    <t>Die Schalotten abziehen und vierteln. In einem Topf den El Öl erhitzen und die Zwiebeln darin ca. 2 Minuten dünsten, dann den Zucker darüberstreuen und ca. 5 Minuten unter ständigem Rühren karamelliesieren lassen.</t>
  </si>
  <si>
    <t>Dann mit soviel Rotwein ablöschen, daß die Schalotten gerade bedeckt sind, aufkochen lassen und dann den Herd runterstellen. Die Rosmarinzweige dazugeben und salzen und pfeffern. Die Schalotten bei kleiner Flamme köcheln und reduzieren lassen, immer wieder mal Rotwein nachgiessen, bis die 400 ml aufgebraucht sind.</t>
  </si>
  <si>
    <t>Zum Schluß den Rotwein soweit reduzieren lassen, bis nur noch ca. 2 EL Wein vorhanden sind und zu einem dicken Sirup eingekocht sind.</t>
  </si>
  <si>
    <t>Die Rotweinschalotten schmecken besonders gut zu jeglicher Art von Fleisch oder auch knusprigem Baguette.</t>
  </si>
  <si>
    <t>Beilage 2 "Rosmarinkartoffeln"</t>
  </si>
  <si>
    <t>Kartoffeln</t>
  </si>
  <si>
    <t>Rosmarin (nach Geschmack)</t>
  </si>
  <si>
    <t>Pfeffer</t>
  </si>
  <si>
    <t>Die Kartoffeln, je nach Grösse, halbieren oder vierteln</t>
  </si>
  <si>
    <t>Auf ein Backblech legen und mit ein wenig Olivenöl betreufeln</t>
  </si>
  <si>
    <t>Salzen, Pfefferen und mit Rosmarin belegen (nach Geschmack)</t>
  </si>
  <si>
    <t xml:space="preserve">Im Backofen goldbraun werden lassen </t>
  </si>
  <si>
    <t>Vorspeise 1</t>
  </si>
  <si>
    <t>Vorspeise 2</t>
  </si>
  <si>
    <t>Butterschmalz</t>
  </si>
  <si>
    <t>Creme fraiche</t>
  </si>
  <si>
    <t>Calvados</t>
  </si>
  <si>
    <r>
      <t xml:space="preserve">Bei Steaks und Filets wird das Fleisch quer zur Faser geschnitten und in Pflanzenfett auf beiden Seiten zwei bis drei Minuten sehr heiß gebraten. Wichtig ist, dass es nicht hin- und hergewendet wird. Das Fleisch sollte innen rosa bleiben. Zudem darf es erst nach dem Braten gesalzen werden, sonst kann es zäh werden.
</t>
    </r>
    <r>
      <rPr>
        <i/>
        <sz val="11"/>
        <rFont val="Arial"/>
        <family val="2"/>
      </rPr>
      <t>Weitere Vorschläge :
Bei Bedarf kann man den Bratensatz mit Brühe, Rotwein oder Calvados ablöschen, Crème fraîche oder Sahne zugeben und würzen. Eine gut abgeschmeckte Soße macht das Würzen des Fleischs nahezu überflüssig. Vor dem Servieren legt man das Fleisch auf handwarme Teller, deckt es mit Alufolie ab und lässt es etwa drei Minuten ruhen
Steaks in heißem Butterschmalz von jeder Seite zwei Minuten scharf anbraten, herausnehmen und warm stellen. Crème fraîche in die Pfanne geben und mit Fond bei milder Hitze unter Rühren leicht aufkochen. Calvados zugeben, Soße mit Salz und Pfeffer abschmecken. Steaks mit Salz und Pfeffer würzen, auf angewärmten Tellern anrichten und mit Soße übergießen</t>
    </r>
  </si>
  <si>
    <t>frische Feigen im Speckmantel</t>
  </si>
  <si>
    <t>Feigen putzen, waschen, vierteln und im Traubensaft oder Wein etwa eine halbe Stunde ziehen lassen. 
Käse fein würfeln, vorsichtig in das Fruchtfleisch der Feigenviertel andrücken, mit Bauchspeck umwickeln und jeweils mit einem kleinen Holzspieß fixieren. 
Öl in einer beschichten Pfanne erhitzen und die Feigen im Speckmantel knusprig braten</t>
  </si>
  <si>
    <t>Hauptgang "Hochmut"</t>
  </si>
  <si>
    <t>optional</t>
  </si>
  <si>
    <t>Nachspeise "Neid"</t>
  </si>
  <si>
    <t>ggf. Dosen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</si>
</sst>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8"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4"/>
      <name val="Arial"/>
      <family val="2"/>
    </font>
    <font>
      <sz val="11"/>
      <name val="Calibri"/>
      <family val="2"/>
    </font>
    <font>
      <b/>
      <sz val="11"/>
      <name val="Calibri"/>
      <family val="2"/>
    </font>
    <font>
      <i/>
      <sz val="11"/>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auto="1"/>
      </bottom>
      <diagonal/>
    </border>
    <border>
      <left/>
      <right style="thin">
        <color indexed="64"/>
      </right>
      <top/>
      <bottom style="hair">
        <color auto="1"/>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79">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6"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164" fontId="2" fillId="0" borderId="0" xfId="1" applyFill="1"/>
    <xf numFmtId="0" fontId="0" fillId="0" borderId="0" xfId="0" applyFill="1"/>
    <xf numFmtId="166"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8" fontId="0" fillId="0" borderId="0" xfId="1" applyNumberFormat="1" applyFont="1" applyAlignment="1"/>
    <xf numFmtId="167" fontId="12" fillId="0" borderId="0" xfId="4" applyNumberFormat="1" applyFont="1" applyFill="1" applyBorder="1" applyAlignment="1">
      <alignment horizontal="left" vertical="center"/>
    </xf>
    <xf numFmtId="170"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7"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164" fontId="12" fillId="0" borderId="17" xfId="1" applyFont="1" applyFill="1" applyBorder="1" applyAlignment="1">
      <alignment horizontal="center"/>
    </xf>
    <xf numFmtId="164"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5"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5" fontId="10" fillId="0" borderId="21" xfId="1" applyNumberFormat="1" applyFont="1" applyBorder="1" applyAlignment="1">
      <alignment horizontal="center"/>
    </xf>
    <xf numFmtId="165"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5" fontId="10" fillId="0" borderId="22" xfId="1" applyNumberFormat="1" applyFont="1" applyBorder="1" applyAlignment="1">
      <alignment horizontal="center"/>
    </xf>
    <xf numFmtId="165"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5" fontId="10"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1" fontId="8" fillId="5" borderId="8" xfId="1" applyNumberFormat="1" applyFont="1" applyFill="1" applyBorder="1" applyAlignment="1">
      <alignment horizontal="left"/>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24" fillId="0" borderId="1" xfId="0" applyFont="1" applyBorder="1" applyAlignment="1">
      <alignment horizontal="center" vertical="center"/>
    </xf>
    <xf numFmtId="0" fontId="25" fillId="0" borderId="0" xfId="0" applyFont="1"/>
    <xf numFmtId="0" fontId="25" fillId="0" borderId="0" xfId="0" applyFont="1" applyAlignment="1">
      <alignment vertical="center" readingOrder="1"/>
    </xf>
    <xf numFmtId="0" fontId="0" fillId="0" borderId="0" xfId="0" applyAlignment="1">
      <alignment vertical="center" readingOrder="1"/>
    </xf>
    <xf numFmtId="0" fontId="25" fillId="0" borderId="0" xfId="0" applyFont="1" applyAlignment="1">
      <alignment horizontal="left" vertical="center" indent="1"/>
    </xf>
    <xf numFmtId="0" fontId="26" fillId="0" borderId="0" xfId="0" applyFont="1" applyAlignment="1">
      <alignment vertical="center"/>
    </xf>
    <xf numFmtId="0" fontId="25" fillId="0" borderId="0" xfId="0" applyFont="1" applyAlignment="1">
      <alignment vertical="center"/>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25" fillId="0" borderId="27" xfId="0" applyFont="1" applyBorder="1" applyAlignment="1">
      <alignment horizontal="left" vertical="center" wrapText="1" indent="1"/>
    </xf>
    <xf numFmtId="0" fontId="25" fillId="0" borderId="0" xfId="0" applyFont="1" applyBorder="1" applyAlignment="1">
      <alignment horizontal="left" vertical="center" wrapText="1" indent="1"/>
    </xf>
    <xf numFmtId="0" fontId="25" fillId="0" borderId="28" xfId="0" applyFont="1" applyBorder="1" applyAlignment="1">
      <alignment horizontal="left" vertical="center" wrapText="1" indent="1"/>
    </xf>
    <xf numFmtId="0" fontId="25" fillId="0" borderId="29" xfId="0" applyFont="1" applyBorder="1" applyAlignment="1">
      <alignment horizontal="left" vertical="center" wrapText="1" indent="1"/>
    </xf>
    <xf numFmtId="0" fontId="25" fillId="0" borderId="11" xfId="0" applyFont="1" applyBorder="1" applyAlignment="1">
      <alignment horizontal="left" vertical="center" wrapText="1" indent="1"/>
    </xf>
    <xf numFmtId="0" fontId="25" fillId="0" borderId="30" xfId="0" applyFont="1" applyBorder="1" applyAlignment="1">
      <alignment horizontal="left" vertical="center" wrapText="1" indent="1"/>
    </xf>
    <xf numFmtId="0" fontId="12" fillId="0" borderId="7" xfId="0" applyFont="1" applyFill="1" applyBorder="1" applyAlignment="1">
      <alignment vertical="top" wrapText="1"/>
    </xf>
    <xf numFmtId="0" fontId="12" fillId="0" borderId="17" xfId="0" applyFont="1" applyFill="1" applyBorder="1" applyAlignment="1">
      <alignment vertical="top" wrapText="1"/>
    </xf>
    <xf numFmtId="0" fontId="12" fillId="0" borderId="20" xfId="0" applyFont="1" applyFill="1" applyBorder="1" applyAlignment="1">
      <alignment vertical="top" wrapText="1"/>
    </xf>
    <xf numFmtId="0" fontId="12" fillId="0" borderId="27" xfId="0" applyFont="1" applyFill="1" applyBorder="1" applyAlignment="1">
      <alignment vertical="top" wrapText="1"/>
    </xf>
    <xf numFmtId="0" fontId="12" fillId="0" borderId="0" xfId="0" applyFont="1" applyFill="1" applyBorder="1" applyAlignment="1">
      <alignment vertical="top" wrapText="1"/>
    </xf>
    <xf numFmtId="0" fontId="12" fillId="0" borderId="28" xfId="0" applyFont="1" applyFill="1" applyBorder="1" applyAlignment="1">
      <alignment vertical="top" wrapText="1"/>
    </xf>
    <xf numFmtId="0" fontId="12" fillId="0" borderId="25" xfId="0" applyFont="1" applyFill="1" applyBorder="1" applyAlignment="1">
      <alignment vertical="top" wrapText="1"/>
    </xf>
    <xf numFmtId="0" fontId="12" fillId="0" borderId="1" xfId="0" applyFont="1" applyFill="1" applyBorder="1" applyAlignment="1">
      <alignment vertical="top" wrapText="1"/>
    </xf>
    <xf numFmtId="0" fontId="12" fillId="0" borderId="31" xfId="0" applyFont="1" applyFill="1" applyBorder="1" applyAlignment="1">
      <alignment vertical="top" wrapText="1"/>
    </xf>
    <xf numFmtId="0" fontId="25" fillId="0" borderId="27" xfId="0" applyFont="1" applyBorder="1" applyAlignment="1">
      <alignment vertical="center" wrapText="1"/>
    </xf>
    <xf numFmtId="0" fontId="25" fillId="0" borderId="0" xfId="0" applyFont="1" applyBorder="1" applyAlignment="1">
      <alignment vertical="center" wrapText="1"/>
    </xf>
    <xf numFmtId="0" fontId="25" fillId="0" borderId="28" xfId="0" applyFont="1" applyBorder="1" applyAlignment="1">
      <alignment vertical="center" wrapText="1"/>
    </xf>
    <xf numFmtId="0" fontId="25" fillId="0" borderId="29" xfId="0" applyFont="1" applyBorder="1" applyAlignment="1">
      <alignment vertical="center" wrapText="1"/>
    </xf>
    <xf numFmtId="0" fontId="25" fillId="0" borderId="11" xfId="0" applyFont="1" applyBorder="1" applyAlignment="1">
      <alignment vertical="center" wrapText="1"/>
    </xf>
    <xf numFmtId="0" fontId="25" fillId="0" borderId="30" xfId="0" applyFont="1" applyBorder="1" applyAlignment="1">
      <alignment vertical="center" wrapText="1"/>
    </xf>
    <xf numFmtId="0" fontId="12" fillId="0" borderId="7" xfId="0" applyFont="1" applyFill="1" applyBorder="1" applyAlignment="1">
      <alignment horizontal="left" vertical="top" wrapText="1"/>
    </xf>
    <xf numFmtId="0" fontId="12" fillId="0" borderId="17" xfId="0" applyFont="1" applyFill="1" applyBorder="1" applyAlignment="1">
      <alignment horizontal="left" vertical="top" wrapText="1"/>
    </xf>
    <xf numFmtId="0" fontId="12" fillId="0" borderId="20" xfId="0" applyFont="1" applyFill="1" applyBorder="1" applyAlignment="1">
      <alignment horizontal="left" vertical="top" wrapText="1"/>
    </xf>
    <xf numFmtId="0" fontId="12" fillId="0" borderId="27"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28" xfId="0" applyFont="1" applyFill="1" applyBorder="1" applyAlignment="1">
      <alignment horizontal="left" vertical="top" wrapText="1"/>
    </xf>
    <xf numFmtId="0" fontId="12" fillId="0" borderId="25"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31" xfId="0" applyFont="1" applyFill="1" applyBorder="1" applyAlignment="1">
      <alignment horizontal="left" vertical="top"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1</xdr:row>
      <xdr:rowOff>26542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1947333</xdr:colOff>
      <xdr:row>0</xdr:row>
      <xdr:rowOff>0</xdr:rowOff>
    </xdr:from>
    <xdr:to>
      <xdr:col>1</xdr:col>
      <xdr:colOff>4345588</xdr:colOff>
      <xdr:row>1</xdr:row>
      <xdr:rowOff>254076</xdr:rowOff>
    </xdr:to>
    <xdr:pic>
      <xdr:nvPicPr>
        <xdr:cNvPr id="8" name="Grafik 7" descr="Bildergebnis für die 7 todsünden">
          <a:extLst>
            <a:ext uri="{FF2B5EF4-FFF2-40B4-BE49-F238E27FC236}">
              <a16:creationId xmlns:a16="http://schemas.microsoft.com/office/drawing/2014/main" id="{51EDDD11-A065-BF44-82B3-1447F3BC46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20444" y="0"/>
          <a:ext cx="2398255" cy="2398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6"/>
  <sheetViews>
    <sheetView zoomScale="90" zoomScaleNormal="90" zoomScalePageLayoutView="75" workbookViewId="0">
      <selection activeCell="D18" sqref="D18"/>
    </sheetView>
  </sheetViews>
  <sheetFormatPr baseColWidth="10" defaultColWidth="11.42578125" defaultRowHeight="30" customHeight="1" x14ac:dyDescent="0.2"/>
  <cols>
    <col min="1" max="1" width="28.42578125" style="16" customWidth="1"/>
    <col min="2" max="2" width="84.42578125" style="40" bestFit="1" customWidth="1"/>
  </cols>
  <sheetData>
    <row r="1" spans="1:9" ht="169.5" customHeight="1" x14ac:dyDescent="0.2">
      <c r="A1" s="29"/>
      <c r="B1"/>
    </row>
    <row r="2" spans="1:9" ht="27.75" customHeight="1" x14ac:dyDescent="0.2">
      <c r="C2" s="5"/>
    </row>
    <row r="3" spans="1:9" ht="48" customHeight="1" x14ac:dyDescent="0.2">
      <c r="A3" s="68" t="s">
        <v>18</v>
      </c>
      <c r="B3" s="57">
        <v>43727</v>
      </c>
      <c r="D3" s="16"/>
      <c r="E3" s="48"/>
      <c r="F3" s="48"/>
      <c r="G3" s="49"/>
      <c r="H3" s="49"/>
      <c r="I3" s="49"/>
    </row>
    <row r="4" spans="1:9" ht="27.75" customHeight="1" x14ac:dyDescent="0.25">
      <c r="A4" s="68"/>
      <c r="B4" s="58"/>
      <c r="D4" s="48"/>
      <c r="E4" s="48"/>
      <c r="F4" s="48"/>
      <c r="G4" s="49"/>
      <c r="H4" s="49"/>
      <c r="I4" s="49"/>
    </row>
    <row r="5" spans="1:9" ht="48" customHeight="1" x14ac:dyDescent="0.2">
      <c r="A5" s="68" t="s">
        <v>95</v>
      </c>
      <c r="B5" s="59" t="s">
        <v>42</v>
      </c>
      <c r="D5" s="50"/>
      <c r="E5" s="48"/>
      <c r="F5" s="48"/>
      <c r="G5" s="49"/>
      <c r="H5" s="49"/>
      <c r="I5" s="49"/>
    </row>
    <row r="6" spans="1:9" ht="27.75" customHeight="1" x14ac:dyDescent="0.25">
      <c r="A6" s="68"/>
      <c r="B6" s="58"/>
      <c r="D6" s="48"/>
      <c r="E6" s="48"/>
      <c r="F6" s="48"/>
      <c r="G6" s="49"/>
      <c r="H6" s="49"/>
      <c r="I6" s="49"/>
    </row>
    <row r="7" spans="1:9" ht="48" customHeight="1" x14ac:dyDescent="0.2">
      <c r="A7" s="68" t="s">
        <v>96</v>
      </c>
      <c r="B7" s="59" t="s">
        <v>101</v>
      </c>
      <c r="D7" s="50"/>
      <c r="E7" s="48"/>
      <c r="F7" s="48"/>
      <c r="G7" s="49"/>
      <c r="H7" s="49"/>
      <c r="I7" s="49"/>
    </row>
    <row r="8" spans="1:9" ht="30" customHeight="1" x14ac:dyDescent="0.25">
      <c r="A8" s="68"/>
      <c r="B8" s="58"/>
      <c r="D8" s="46"/>
      <c r="G8" s="49"/>
      <c r="H8" s="49"/>
      <c r="I8" s="49"/>
    </row>
    <row r="9" spans="1:9" ht="48" customHeight="1" x14ac:dyDescent="0.2">
      <c r="A9" s="68" t="s">
        <v>43</v>
      </c>
      <c r="B9" s="59" t="s">
        <v>44</v>
      </c>
      <c r="H9" s="49"/>
      <c r="I9" s="49"/>
    </row>
    <row r="10" spans="1:9" ht="30" customHeight="1" x14ac:dyDescent="0.25">
      <c r="A10" s="68"/>
      <c r="B10" s="58"/>
      <c r="H10" s="49"/>
      <c r="I10" s="49"/>
    </row>
    <row r="11" spans="1:9" ht="48" customHeight="1" x14ac:dyDescent="0.2">
      <c r="A11" s="68" t="s">
        <v>12</v>
      </c>
      <c r="B11" s="69" t="s">
        <v>45</v>
      </c>
      <c r="G11" s="47"/>
      <c r="H11" s="49"/>
      <c r="I11" s="49"/>
    </row>
    <row r="12" spans="1:9" ht="48" customHeight="1" x14ac:dyDescent="0.2">
      <c r="A12" s="68" t="s">
        <v>37</v>
      </c>
      <c r="B12" s="70" t="s">
        <v>46</v>
      </c>
    </row>
    <row r="13" spans="1:9" ht="48" customHeight="1" x14ac:dyDescent="0.2">
      <c r="A13" s="68" t="s">
        <v>36</v>
      </c>
      <c r="B13" s="71" t="s">
        <v>47</v>
      </c>
    </row>
    <row r="14" spans="1:9" ht="30" customHeight="1" x14ac:dyDescent="0.25">
      <c r="A14" s="68"/>
      <c r="B14" s="58"/>
    </row>
    <row r="15" spans="1:9" ht="48" customHeight="1" x14ac:dyDescent="0.2">
      <c r="A15" s="68" t="s">
        <v>13</v>
      </c>
      <c r="B15" s="59" t="s">
        <v>48</v>
      </c>
    </row>
    <row r="16" spans="1:9" s="6" customFormat="1" ht="30" customHeight="1" x14ac:dyDescent="0.25">
      <c r="A16" s="68"/>
      <c r="B16" s="58"/>
    </row>
    <row r="17" spans="1:11" ht="48" customHeight="1" x14ac:dyDescent="0.2">
      <c r="A17" s="68" t="s">
        <v>38</v>
      </c>
      <c r="B17" s="59" t="s">
        <v>49</v>
      </c>
    </row>
    <row r="18" spans="1:11" s="6" customFormat="1" ht="30" customHeight="1" x14ac:dyDescent="0.25">
      <c r="A18" s="68"/>
      <c r="B18" s="58"/>
    </row>
    <row r="19" spans="1:11" ht="48" customHeight="1" x14ac:dyDescent="0.2">
      <c r="A19" s="68" t="s">
        <v>17</v>
      </c>
      <c r="B19" s="59" t="s">
        <v>50</v>
      </c>
    </row>
    <row r="20" spans="1:11" ht="30" customHeight="1" x14ac:dyDescent="0.25">
      <c r="A20" s="68"/>
      <c r="B20" s="58"/>
    </row>
    <row r="21" spans="1:11" ht="48" customHeight="1" x14ac:dyDescent="0.25">
      <c r="A21" s="68" t="s">
        <v>14</v>
      </c>
      <c r="B21" s="60">
        <v>12</v>
      </c>
      <c r="D21" s="135"/>
      <c r="E21" s="135"/>
      <c r="F21" s="135"/>
      <c r="G21" s="135"/>
      <c r="H21" s="135"/>
      <c r="I21" s="135"/>
      <c r="J21" s="135"/>
      <c r="K21" s="135"/>
    </row>
    <row r="22" spans="1:11" ht="30" customHeight="1" x14ac:dyDescent="0.2">
      <c r="A22" s="56"/>
      <c r="B22" s="61"/>
      <c r="G22" s="4"/>
      <c r="H22" s="7"/>
    </row>
    <row r="23" spans="1:11" ht="30" customHeight="1" x14ac:dyDescent="0.2">
      <c r="G23" s="4"/>
    </row>
    <row r="24" spans="1:11" s="7" customFormat="1" ht="30" customHeight="1" x14ac:dyDescent="0.2">
      <c r="A24" s="14"/>
      <c r="B24" s="40"/>
      <c r="C24"/>
      <c r="D24"/>
      <c r="E24"/>
      <c r="F24"/>
      <c r="G24" s="4"/>
    </row>
    <row r="25" spans="1:11" ht="30" customHeight="1" x14ac:dyDescent="0.2">
      <c r="C25" s="7"/>
      <c r="D25" s="7"/>
    </row>
    <row r="26" spans="1:11" ht="30" customHeight="1" x14ac:dyDescent="0.2">
      <c r="C26" s="7"/>
      <c r="D26" s="7"/>
    </row>
  </sheetData>
  <mergeCells count="1">
    <mergeCell ref="D21:K21"/>
  </mergeCells>
  <phoneticPr fontId="8" type="noConversion"/>
  <pageMargins left="0.78740157480314965" right="0.78740157480314965" top="0.82677165354330717" bottom="0.98425196850393704" header="0.51181102362204722" footer="0.51181102362204722"/>
  <pageSetup paperSize="9" scale="66" orientation="portrait" copies="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39"/>
  <sheetViews>
    <sheetView showZeros="0" zoomScale="149" zoomScaleNormal="100" zoomScalePageLayoutView="70" workbookViewId="0">
      <selection activeCell="C38" sqref="C3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55</v>
      </c>
      <c r="D1" s="8"/>
      <c r="E1" s="32" t="s">
        <v>20</v>
      </c>
      <c r="F1" s="33">
        <f>SUM(Menu!B3)</f>
        <v>43727</v>
      </c>
      <c r="G1" s="1"/>
      <c r="I1" s="136" t="s">
        <v>5</v>
      </c>
      <c r="J1" s="137"/>
      <c r="M1" s="10"/>
    </row>
    <row r="2" spans="1:18" s="2" customFormat="1" ht="23.25" customHeight="1" x14ac:dyDescent="0.2">
      <c r="A2" s="42" t="str">
        <f>Menu!B5</f>
        <v>frisches Baguette mit fertigen Aufstrichen</v>
      </c>
      <c r="B2" s="43"/>
      <c r="C2" s="43"/>
      <c r="D2" s="41"/>
      <c r="E2" s="34" t="s">
        <v>21</v>
      </c>
      <c r="F2" s="35">
        <f>Menu!B21</f>
        <v>12</v>
      </c>
      <c r="I2" s="36">
        <v>4</v>
      </c>
      <c r="J2" s="24" t="s">
        <v>2</v>
      </c>
      <c r="L2" s="138" t="s">
        <v>25</v>
      </c>
      <c r="M2" s="139"/>
      <c r="N2"/>
      <c r="O2"/>
    </row>
    <row r="3" spans="1:18" s="10" customFormat="1" ht="21" customHeight="1" x14ac:dyDescent="0.2">
      <c r="A3" s="12" t="s">
        <v>1</v>
      </c>
      <c r="B3" s="62" t="s">
        <v>0</v>
      </c>
      <c r="C3" s="13" t="s">
        <v>9</v>
      </c>
      <c r="D3" s="37" t="s">
        <v>8</v>
      </c>
      <c r="E3" s="25" t="s">
        <v>6</v>
      </c>
      <c r="F3" s="9" t="s">
        <v>7</v>
      </c>
      <c r="I3" s="25" t="s">
        <v>11</v>
      </c>
      <c r="J3" s="11" t="s">
        <v>3</v>
      </c>
      <c r="L3" s="139"/>
      <c r="M3" s="139"/>
      <c r="N3"/>
      <c r="O3"/>
    </row>
    <row r="4" spans="1:18" ht="21.75" customHeight="1" x14ac:dyDescent="0.2">
      <c r="A4" s="72">
        <f t="shared" ref="A4:A11" si="0">ROUND(SUM(J4*$F$2),2)</f>
        <v>6</v>
      </c>
      <c r="B4" s="44"/>
      <c r="C4" s="52" t="s">
        <v>51</v>
      </c>
      <c r="D4" s="64"/>
      <c r="E4" s="38"/>
      <c r="F4" s="72">
        <f>SUM(E4*A4)</f>
        <v>0</v>
      </c>
      <c r="I4" s="110">
        <v>2</v>
      </c>
      <c r="J4" s="111">
        <f t="shared" ref="J4:J18" si="1">I4/$I$2</f>
        <v>0.5</v>
      </c>
      <c r="K4" s="17"/>
      <c r="L4" s="49" t="s">
        <v>26</v>
      </c>
      <c r="M4" s="49">
        <v>0.25</v>
      </c>
      <c r="N4" s="48"/>
      <c r="P4" s="48"/>
      <c r="Q4" s="49"/>
      <c r="R4" s="49"/>
    </row>
    <row r="5" spans="1:18" ht="21.75" customHeight="1" x14ac:dyDescent="0.2">
      <c r="A5" s="73">
        <f t="shared" si="0"/>
        <v>0</v>
      </c>
      <c r="B5" s="45"/>
      <c r="C5" s="53" t="s">
        <v>69</v>
      </c>
      <c r="D5" s="65"/>
      <c r="E5" s="39"/>
      <c r="F5" s="73">
        <f t="shared" ref="F5:F20" si="2">SUM(E5*A5)</f>
        <v>0</v>
      </c>
      <c r="I5" s="112"/>
      <c r="J5" s="113">
        <f t="shared" si="1"/>
        <v>0</v>
      </c>
      <c r="K5" s="17"/>
      <c r="L5" s="49" t="s">
        <v>34</v>
      </c>
      <c r="M5" s="49">
        <v>1.25</v>
      </c>
      <c r="N5" s="48"/>
      <c r="P5" s="48"/>
      <c r="Q5" s="49"/>
      <c r="R5" s="49"/>
    </row>
    <row r="6" spans="1:18" ht="21.75" customHeight="1" x14ac:dyDescent="0.2">
      <c r="A6" s="73">
        <f t="shared" si="0"/>
        <v>0</v>
      </c>
      <c r="B6" s="45"/>
      <c r="C6" s="53"/>
      <c r="D6" s="65"/>
      <c r="E6" s="39"/>
      <c r="F6" s="73">
        <f t="shared" si="2"/>
        <v>0</v>
      </c>
      <c r="I6" s="112"/>
      <c r="J6" s="113">
        <f t="shared" si="1"/>
        <v>0</v>
      </c>
      <c r="K6" s="17"/>
      <c r="L6" s="49" t="s">
        <v>22</v>
      </c>
      <c r="M6" s="49" t="s">
        <v>27</v>
      </c>
      <c r="N6" s="48"/>
      <c r="P6" s="48"/>
      <c r="Q6" s="49"/>
      <c r="R6" s="49"/>
    </row>
    <row r="7" spans="1:18" ht="21.75" customHeight="1" x14ac:dyDescent="0.2">
      <c r="A7" s="73">
        <f t="shared" si="0"/>
        <v>0</v>
      </c>
      <c r="B7" s="45"/>
      <c r="C7" s="53"/>
      <c r="D7" s="65"/>
      <c r="E7" s="39"/>
      <c r="F7" s="73">
        <f t="shared" si="2"/>
        <v>0</v>
      </c>
      <c r="I7" s="112"/>
      <c r="J7" s="113">
        <f t="shared" si="1"/>
        <v>0</v>
      </c>
      <c r="K7" s="17"/>
      <c r="L7" s="49" t="s">
        <v>35</v>
      </c>
      <c r="M7" s="49" t="s">
        <v>32</v>
      </c>
      <c r="Q7" s="49"/>
    </row>
    <row r="8" spans="1:18" ht="21.75" customHeight="1" x14ac:dyDescent="0.2">
      <c r="A8" s="73">
        <f t="shared" si="0"/>
        <v>0</v>
      </c>
      <c r="B8" s="45"/>
      <c r="C8" s="53"/>
      <c r="D8" s="65"/>
      <c r="E8" s="39"/>
      <c r="F8" s="73">
        <f t="shared" si="2"/>
        <v>0</v>
      </c>
      <c r="I8" s="112"/>
      <c r="J8" s="113">
        <f t="shared" si="1"/>
        <v>0</v>
      </c>
      <c r="K8" s="17"/>
      <c r="L8" s="49" t="s">
        <v>23</v>
      </c>
      <c r="M8" s="49">
        <v>1</v>
      </c>
      <c r="Q8" s="49"/>
    </row>
    <row r="9" spans="1:18" ht="21.75" customHeight="1" x14ac:dyDescent="0.2">
      <c r="A9" s="73">
        <f t="shared" si="0"/>
        <v>0</v>
      </c>
      <c r="B9" s="45"/>
      <c r="C9" s="53"/>
      <c r="D9" s="65"/>
      <c r="E9" s="39"/>
      <c r="F9" s="73">
        <f t="shared" si="2"/>
        <v>0</v>
      </c>
      <c r="I9" s="112"/>
      <c r="J9" s="113">
        <f t="shared" si="1"/>
        <v>0</v>
      </c>
      <c r="K9" s="17"/>
      <c r="L9" s="49" t="s">
        <v>24</v>
      </c>
      <c r="M9" s="49" t="s">
        <v>28</v>
      </c>
      <c r="Q9" s="49"/>
    </row>
    <row r="10" spans="1:18" ht="21.75" customHeight="1" x14ac:dyDescent="0.2">
      <c r="A10" s="73">
        <f t="shared" si="0"/>
        <v>0</v>
      </c>
      <c r="B10" s="45"/>
      <c r="C10" s="53"/>
      <c r="D10" s="65"/>
      <c r="E10" s="39"/>
      <c r="F10" s="73">
        <f t="shared" si="2"/>
        <v>0</v>
      </c>
      <c r="I10" s="112"/>
      <c r="J10" s="113">
        <f t="shared" si="1"/>
        <v>0</v>
      </c>
      <c r="K10" s="17"/>
      <c r="L10" s="49" t="s">
        <v>29</v>
      </c>
      <c r="M10" s="49" t="s">
        <v>30</v>
      </c>
      <c r="Q10" s="49"/>
    </row>
    <row r="11" spans="1:18" ht="21.75" customHeight="1" x14ac:dyDescent="0.2">
      <c r="A11" s="73">
        <f t="shared" si="0"/>
        <v>0</v>
      </c>
      <c r="B11" s="45"/>
      <c r="C11" s="53"/>
      <c r="D11" s="65"/>
      <c r="E11" s="39"/>
      <c r="F11" s="73">
        <f t="shared" si="2"/>
        <v>0</v>
      </c>
      <c r="I11" s="112"/>
      <c r="J11" s="113">
        <f t="shared" si="1"/>
        <v>0</v>
      </c>
      <c r="K11" s="17"/>
      <c r="L11" s="50" t="s">
        <v>33</v>
      </c>
      <c r="Q11" s="49"/>
    </row>
    <row r="12" spans="1:18" ht="21.75" customHeight="1" x14ac:dyDescent="0.2">
      <c r="A12" s="73">
        <f t="shared" ref="A12:A20" si="3">ROUND(SUM(J12*$F$2),2)</f>
        <v>0</v>
      </c>
      <c r="B12" s="45"/>
      <c r="C12" s="53"/>
      <c r="D12" s="65"/>
      <c r="E12" s="39"/>
      <c r="F12" s="73">
        <f t="shared" si="2"/>
        <v>0</v>
      </c>
      <c r="I12" s="112"/>
      <c r="J12" s="113">
        <f t="shared" si="1"/>
        <v>0</v>
      </c>
      <c r="K12" s="17"/>
      <c r="M12" s="10"/>
      <c r="Q12" s="49"/>
    </row>
    <row r="13" spans="1:18" ht="21.75" customHeight="1" x14ac:dyDescent="0.2">
      <c r="A13" s="73">
        <f t="shared" si="3"/>
        <v>0</v>
      </c>
      <c r="B13" s="45"/>
      <c r="C13" s="53"/>
      <c r="D13" s="65"/>
      <c r="E13" s="39"/>
      <c r="F13" s="73">
        <f t="shared" si="2"/>
        <v>0</v>
      </c>
      <c r="I13" s="112"/>
      <c r="J13" s="113">
        <f t="shared" si="1"/>
        <v>0</v>
      </c>
      <c r="K13" s="17"/>
      <c r="M13" s="10"/>
      <c r="Q13" s="49"/>
    </row>
    <row r="14" spans="1:18" ht="21.75" customHeight="1" x14ac:dyDescent="0.2">
      <c r="A14" s="73">
        <f t="shared" si="3"/>
        <v>0</v>
      </c>
      <c r="B14" s="45"/>
      <c r="C14" s="53"/>
      <c r="D14" s="65"/>
      <c r="E14" s="39"/>
      <c r="F14" s="73">
        <f t="shared" si="2"/>
        <v>0</v>
      </c>
      <c r="I14" s="112"/>
      <c r="J14" s="113">
        <f t="shared" si="1"/>
        <v>0</v>
      </c>
      <c r="K14" s="17"/>
      <c r="Q14" s="49"/>
    </row>
    <row r="15" spans="1:18" ht="21.75" customHeight="1" x14ac:dyDescent="0.2">
      <c r="A15" s="73">
        <f t="shared" si="3"/>
        <v>0</v>
      </c>
      <c r="B15" s="45"/>
      <c r="C15" s="53"/>
      <c r="D15" s="65"/>
      <c r="E15" s="39"/>
      <c r="F15" s="73">
        <f t="shared" si="2"/>
        <v>0</v>
      </c>
      <c r="I15" s="112"/>
      <c r="J15" s="113">
        <f t="shared" si="1"/>
        <v>0</v>
      </c>
      <c r="K15" s="17"/>
      <c r="Q15" s="49"/>
    </row>
    <row r="16" spans="1:18" ht="21.75" customHeight="1" x14ac:dyDescent="0.2">
      <c r="A16" s="73">
        <f t="shared" si="3"/>
        <v>0</v>
      </c>
      <c r="B16" s="45"/>
      <c r="C16" s="53"/>
      <c r="D16" s="65"/>
      <c r="E16" s="39"/>
      <c r="F16" s="73">
        <f t="shared" si="2"/>
        <v>0</v>
      </c>
      <c r="I16" s="112"/>
      <c r="J16" s="113">
        <f t="shared" si="1"/>
        <v>0</v>
      </c>
      <c r="K16" s="17"/>
      <c r="Q16" s="49"/>
    </row>
    <row r="17" spans="1:12" ht="21.75" customHeight="1" x14ac:dyDescent="0.2">
      <c r="A17" s="73">
        <f t="shared" si="3"/>
        <v>0</v>
      </c>
      <c r="B17" s="45"/>
      <c r="C17" s="53"/>
      <c r="D17" s="65"/>
      <c r="E17" s="39"/>
      <c r="F17" s="73">
        <f t="shared" si="2"/>
        <v>0</v>
      </c>
      <c r="I17" s="112"/>
      <c r="J17" s="113">
        <f t="shared" si="1"/>
        <v>0</v>
      </c>
      <c r="K17" s="17"/>
    </row>
    <row r="18" spans="1:12" ht="21.75" customHeight="1" x14ac:dyDescent="0.2">
      <c r="A18" s="74">
        <f t="shared" si="3"/>
        <v>0</v>
      </c>
      <c r="B18" s="45"/>
      <c r="C18" s="53"/>
      <c r="D18" s="65"/>
      <c r="E18" s="39"/>
      <c r="F18" s="74">
        <f t="shared" si="2"/>
        <v>0</v>
      </c>
      <c r="I18" s="112"/>
      <c r="J18" s="113">
        <f t="shared" si="1"/>
        <v>0</v>
      </c>
      <c r="K18" s="17"/>
    </row>
    <row r="19" spans="1:12" ht="21.75" customHeight="1" x14ac:dyDescent="0.2">
      <c r="A19" s="74">
        <f t="shared" si="3"/>
        <v>0</v>
      </c>
      <c r="B19" s="45"/>
      <c r="C19" s="53"/>
      <c r="D19" s="65"/>
      <c r="E19" s="39"/>
      <c r="F19" s="74">
        <f t="shared" si="2"/>
        <v>0</v>
      </c>
      <c r="I19" s="112"/>
      <c r="J19" s="113">
        <f t="shared" ref="J19:J20" si="4">I19/$I$2</f>
        <v>0</v>
      </c>
    </row>
    <row r="20" spans="1:12" ht="21.75" customHeight="1" x14ac:dyDescent="0.2">
      <c r="A20" s="74">
        <f t="shared" si="3"/>
        <v>0</v>
      </c>
      <c r="B20" s="55"/>
      <c r="C20" s="63"/>
      <c r="D20" s="66"/>
      <c r="E20" s="39"/>
      <c r="F20" s="75">
        <f t="shared" si="2"/>
        <v>0</v>
      </c>
      <c r="I20" s="114"/>
      <c r="J20" s="115">
        <f t="shared" si="4"/>
        <v>0</v>
      </c>
    </row>
    <row r="21" spans="1:12" s="3" customFormat="1" ht="22.5" customHeight="1" x14ac:dyDescent="0.2">
      <c r="A21" s="76" t="s">
        <v>19</v>
      </c>
      <c r="B21" s="77"/>
      <c r="C21" s="77"/>
      <c r="D21" s="78" t="s">
        <v>40</v>
      </c>
      <c r="E21" s="78"/>
      <c r="F21" s="79"/>
      <c r="G21"/>
      <c r="H21"/>
      <c r="L21" s="31"/>
    </row>
    <row r="22" spans="1:12" ht="31.5" customHeight="1" x14ac:dyDescent="0.2">
      <c r="A22" s="140"/>
      <c r="B22" s="141"/>
      <c r="C22" s="141"/>
      <c r="D22" s="141"/>
      <c r="E22" s="141"/>
      <c r="F22" s="142"/>
    </row>
    <row r="23" spans="1:12" ht="31.5" customHeight="1" x14ac:dyDescent="0.2">
      <c r="A23" s="143"/>
      <c r="B23" s="144"/>
      <c r="C23" s="144"/>
      <c r="D23" s="144"/>
      <c r="E23" s="144"/>
      <c r="F23" s="145"/>
    </row>
    <row r="24" spans="1:12" ht="31.5" customHeight="1" x14ac:dyDescent="0.2">
      <c r="A24" s="143"/>
      <c r="B24" s="144"/>
      <c r="C24" s="144"/>
      <c r="D24" s="144"/>
      <c r="E24" s="144"/>
      <c r="F24" s="145"/>
    </row>
    <row r="25" spans="1:12" ht="31.5" customHeight="1" x14ac:dyDescent="0.2">
      <c r="A25" s="143"/>
      <c r="B25" s="144"/>
      <c r="C25" s="144"/>
      <c r="D25" s="144"/>
      <c r="E25" s="144"/>
      <c r="F25" s="145"/>
    </row>
    <row r="26" spans="1:12" ht="31.5" customHeight="1" x14ac:dyDescent="0.2">
      <c r="A26" s="143"/>
      <c r="B26" s="144"/>
      <c r="C26" s="144"/>
      <c r="D26" s="144"/>
      <c r="E26" s="144"/>
      <c r="F26" s="145"/>
    </row>
    <row r="27" spans="1:12" ht="31.5" customHeight="1" x14ac:dyDescent="0.2">
      <c r="A27" s="143"/>
      <c r="B27" s="144"/>
      <c r="C27" s="144"/>
      <c r="D27" s="144"/>
      <c r="E27" s="144"/>
      <c r="F27" s="145"/>
    </row>
    <row r="28" spans="1:12" s="3" customFormat="1" ht="31.5" customHeight="1" x14ac:dyDescent="0.2">
      <c r="A28" s="143"/>
      <c r="B28" s="144"/>
      <c r="C28" s="144"/>
      <c r="D28" s="144"/>
      <c r="E28" s="144"/>
      <c r="F28" s="145"/>
      <c r="G28"/>
      <c r="H28"/>
    </row>
    <row r="29" spans="1:12" ht="31.5" customHeight="1" x14ac:dyDescent="0.2">
      <c r="A29" s="143"/>
      <c r="B29" s="144"/>
      <c r="C29" s="144"/>
      <c r="D29" s="144"/>
      <c r="E29" s="144"/>
      <c r="F29" s="145"/>
      <c r="I29" s="3"/>
      <c r="J29" s="3"/>
      <c r="K29" s="3"/>
      <c r="L29" s="3"/>
    </row>
    <row r="30" spans="1:12" ht="31.5" customHeight="1" x14ac:dyDescent="0.2">
      <c r="A30" s="143"/>
      <c r="B30" s="144"/>
      <c r="C30" s="144"/>
      <c r="D30" s="144"/>
      <c r="E30" s="144"/>
      <c r="F30" s="145"/>
      <c r="I30" s="3"/>
      <c r="J30" s="3"/>
      <c r="K30" s="3"/>
      <c r="L30" s="3"/>
    </row>
    <row r="31" spans="1:12" ht="31.5" customHeight="1" x14ac:dyDescent="0.2">
      <c r="A31" s="143"/>
      <c r="B31" s="144"/>
      <c r="C31" s="144"/>
      <c r="D31" s="144"/>
      <c r="E31" s="144"/>
      <c r="F31" s="145"/>
      <c r="I31" s="3"/>
      <c r="J31" s="3"/>
      <c r="K31" s="3"/>
      <c r="L31" s="3"/>
    </row>
    <row r="32" spans="1:12" ht="31.5" customHeight="1" x14ac:dyDescent="0.2">
      <c r="A32" s="146"/>
      <c r="B32" s="147"/>
      <c r="C32" s="147"/>
      <c r="D32" s="147"/>
      <c r="E32" s="147"/>
      <c r="F32" s="148"/>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1"/>
    </row>
    <row r="39" spans="10:12" customFormat="1" ht="14.25" x14ac:dyDescent="0.2">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scale="92" orientation="portrait" copies="4"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90"/>
  <sheetViews>
    <sheetView showZeros="0" zoomScale="110" zoomScaleNormal="110" workbookViewId="0">
      <selection activeCell="I30" sqref="I3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54</v>
      </c>
      <c r="D1" s="8"/>
      <c r="E1" s="32" t="s">
        <v>20</v>
      </c>
      <c r="F1" s="33">
        <f>SUM(Menu!B3)</f>
        <v>43727</v>
      </c>
      <c r="G1" s="1"/>
      <c r="I1" s="136" t="s">
        <v>5</v>
      </c>
      <c r="J1" s="137"/>
      <c r="M1" s="10"/>
    </row>
    <row r="2" spans="1:18" s="2" customFormat="1" ht="23.25" customHeight="1" x14ac:dyDescent="0.2">
      <c r="A2" s="42" t="str">
        <f>Menu!B9</f>
        <v>Pasta del'Arrabiata</v>
      </c>
      <c r="B2" s="43"/>
      <c r="C2" s="43"/>
      <c r="D2" s="41"/>
      <c r="E2" s="34" t="s">
        <v>21</v>
      </c>
      <c r="F2" s="35">
        <f>SUM(Menu!B21)</f>
        <v>12</v>
      </c>
      <c r="I2" s="36">
        <v>4</v>
      </c>
      <c r="J2" s="24" t="s">
        <v>2</v>
      </c>
      <c r="L2" s="138" t="s">
        <v>25</v>
      </c>
      <c r="M2" s="139"/>
      <c r="N2"/>
      <c r="O2"/>
    </row>
    <row r="3" spans="1:18" s="10" customFormat="1" ht="21" customHeight="1" x14ac:dyDescent="0.2">
      <c r="A3" s="12" t="s">
        <v>1</v>
      </c>
      <c r="B3" s="62" t="s">
        <v>0</v>
      </c>
      <c r="C3" s="13" t="s">
        <v>9</v>
      </c>
      <c r="D3" s="37" t="s">
        <v>8</v>
      </c>
      <c r="E3" s="25" t="s">
        <v>6</v>
      </c>
      <c r="F3" s="9" t="s">
        <v>7</v>
      </c>
      <c r="I3" s="25" t="s">
        <v>11</v>
      </c>
      <c r="J3" s="11" t="s">
        <v>3</v>
      </c>
      <c r="L3" s="139"/>
      <c r="M3" s="139"/>
      <c r="N3"/>
      <c r="O3"/>
    </row>
    <row r="4" spans="1:18" ht="21.75" customHeight="1" x14ac:dyDescent="0.2">
      <c r="A4" s="72">
        <f t="shared" ref="A4:A15" si="0">ROUND(SUM(J4*$F$2),2)</f>
        <v>0.96</v>
      </c>
      <c r="B4" s="44" t="s">
        <v>52</v>
      </c>
      <c r="C4" s="52" t="s">
        <v>56</v>
      </c>
      <c r="D4" s="64"/>
      <c r="E4" s="38"/>
      <c r="F4" s="72">
        <f t="shared" ref="F4:F20" si="1">SUM(E4*A4)</f>
        <v>0</v>
      </c>
      <c r="I4" s="110">
        <v>0.32</v>
      </c>
      <c r="J4" s="111">
        <f t="shared" ref="J4:J20" si="2">I4/$I$2</f>
        <v>0.08</v>
      </c>
      <c r="K4" s="17"/>
      <c r="L4" s="49" t="s">
        <v>26</v>
      </c>
      <c r="M4" s="49">
        <v>0.25</v>
      </c>
      <c r="N4" s="48"/>
      <c r="P4" s="48"/>
      <c r="Q4" s="49"/>
      <c r="R4" s="49"/>
    </row>
    <row r="5" spans="1:18" ht="21.75" customHeight="1" x14ac:dyDescent="0.2">
      <c r="A5" s="73">
        <f t="shared" si="0"/>
        <v>6</v>
      </c>
      <c r="B5" s="45" t="s">
        <v>22</v>
      </c>
      <c r="C5" s="53" t="s">
        <v>57</v>
      </c>
      <c r="D5" s="65"/>
      <c r="E5" s="39"/>
      <c r="F5" s="73">
        <f t="shared" si="1"/>
        <v>0</v>
      </c>
      <c r="I5" s="112">
        <v>2</v>
      </c>
      <c r="J5" s="113">
        <f t="shared" si="2"/>
        <v>0.5</v>
      </c>
      <c r="K5" s="17"/>
      <c r="L5" s="49" t="s">
        <v>34</v>
      </c>
      <c r="M5" s="49">
        <v>1.25</v>
      </c>
      <c r="N5" s="48"/>
      <c r="P5" s="48"/>
      <c r="Q5" s="49"/>
      <c r="R5" s="49"/>
    </row>
    <row r="6" spans="1:18" ht="21.75" customHeight="1" x14ac:dyDescent="0.2">
      <c r="A6" s="73">
        <f t="shared" si="0"/>
        <v>6</v>
      </c>
      <c r="B6" s="45" t="s">
        <v>24</v>
      </c>
      <c r="C6" s="53" t="s">
        <v>58</v>
      </c>
      <c r="D6" s="65"/>
      <c r="E6" s="39"/>
      <c r="F6" s="73">
        <f>SUM(E6*A6)</f>
        <v>0</v>
      </c>
      <c r="I6" s="112">
        <v>2</v>
      </c>
      <c r="J6" s="113">
        <f t="shared" si="2"/>
        <v>0.5</v>
      </c>
      <c r="K6" s="17"/>
      <c r="L6" s="49" t="s">
        <v>22</v>
      </c>
      <c r="M6" s="49" t="s">
        <v>27</v>
      </c>
      <c r="N6" s="48"/>
      <c r="P6" s="48"/>
      <c r="Q6" s="49"/>
      <c r="R6" s="49"/>
    </row>
    <row r="7" spans="1:18" ht="21.75" customHeight="1" x14ac:dyDescent="0.2">
      <c r="A7" s="73">
        <f t="shared" si="0"/>
        <v>1.2</v>
      </c>
      <c r="B7" s="45" t="s">
        <v>52</v>
      </c>
      <c r="C7" s="53" t="s">
        <v>59</v>
      </c>
      <c r="D7" s="65"/>
      <c r="E7" s="39"/>
      <c r="F7" s="73">
        <f>SUM(E7*A7)</f>
        <v>0</v>
      </c>
      <c r="I7" s="112">
        <v>0.4</v>
      </c>
      <c r="J7" s="113">
        <f t="shared" si="2"/>
        <v>0.1</v>
      </c>
      <c r="K7" s="17"/>
      <c r="L7" s="49" t="s">
        <v>35</v>
      </c>
      <c r="M7" s="49" t="s">
        <v>32</v>
      </c>
      <c r="Q7" s="49"/>
    </row>
    <row r="8" spans="1:18" ht="21.75" customHeight="1" x14ac:dyDescent="0.2">
      <c r="A8" s="73">
        <f t="shared" si="0"/>
        <v>3</v>
      </c>
      <c r="B8" s="45" t="s">
        <v>24</v>
      </c>
      <c r="C8" s="53" t="s">
        <v>60</v>
      </c>
      <c r="D8" s="65"/>
      <c r="E8" s="39"/>
      <c r="F8" s="73">
        <f>SUM(E8*A8)</f>
        <v>0</v>
      </c>
      <c r="I8" s="112">
        <v>1</v>
      </c>
      <c r="J8" s="113">
        <f t="shared" si="2"/>
        <v>0.25</v>
      </c>
      <c r="K8" s="17"/>
      <c r="L8" s="49" t="s">
        <v>23</v>
      </c>
      <c r="M8" s="49">
        <v>1</v>
      </c>
      <c r="Q8" s="49"/>
    </row>
    <row r="9" spans="1:18" ht="21.75" customHeight="1" x14ac:dyDescent="0.2">
      <c r="A9" s="73">
        <f t="shared" si="0"/>
        <v>3</v>
      </c>
      <c r="B9" s="45" t="s">
        <v>23</v>
      </c>
      <c r="C9" s="53" t="s">
        <v>61</v>
      </c>
      <c r="D9" s="65"/>
      <c r="E9" s="39"/>
      <c r="F9" s="73">
        <f t="shared" si="1"/>
        <v>0</v>
      </c>
      <c r="I9" s="112">
        <v>1</v>
      </c>
      <c r="J9" s="113">
        <f t="shared" si="2"/>
        <v>0.25</v>
      </c>
      <c r="K9" s="17"/>
      <c r="L9" s="49" t="s">
        <v>24</v>
      </c>
      <c r="M9" s="49" t="s">
        <v>28</v>
      </c>
      <c r="Q9" s="49"/>
    </row>
    <row r="10" spans="1:18" ht="21.75" customHeight="1" x14ac:dyDescent="0.2">
      <c r="A10" s="73">
        <f t="shared" si="0"/>
        <v>0.24</v>
      </c>
      <c r="B10" s="45" t="s">
        <v>52</v>
      </c>
      <c r="C10" s="53" t="s">
        <v>62</v>
      </c>
      <c r="D10" s="65"/>
      <c r="E10" s="39"/>
      <c r="F10" s="73">
        <f t="shared" si="1"/>
        <v>0</v>
      </c>
      <c r="I10" s="112">
        <v>0.08</v>
      </c>
      <c r="J10" s="113">
        <f t="shared" si="2"/>
        <v>0.02</v>
      </c>
      <c r="K10" s="17"/>
      <c r="L10" s="49" t="s">
        <v>29</v>
      </c>
      <c r="M10" s="49" t="s">
        <v>30</v>
      </c>
      <c r="Q10" s="49"/>
    </row>
    <row r="11" spans="1:18" ht="21.75" customHeight="1" x14ac:dyDescent="0.2">
      <c r="A11" s="73">
        <f t="shared" si="0"/>
        <v>0</v>
      </c>
      <c r="B11" s="45"/>
      <c r="C11" s="53" t="s">
        <v>63</v>
      </c>
      <c r="D11" s="65"/>
      <c r="E11" s="39"/>
      <c r="F11" s="73">
        <f t="shared" si="1"/>
        <v>0</v>
      </c>
      <c r="I11" s="112"/>
      <c r="J11" s="113">
        <f t="shared" si="2"/>
        <v>0</v>
      </c>
      <c r="K11" s="17"/>
      <c r="L11" s="50" t="s">
        <v>33</v>
      </c>
      <c r="Q11" s="49"/>
    </row>
    <row r="12" spans="1:18" ht="21.75" customHeight="1" x14ac:dyDescent="0.2">
      <c r="A12" s="73">
        <f t="shared" si="0"/>
        <v>0</v>
      </c>
      <c r="B12" s="45"/>
      <c r="C12" s="53"/>
      <c r="D12" s="65"/>
      <c r="E12" s="39"/>
      <c r="F12" s="73">
        <f t="shared" si="1"/>
        <v>0</v>
      </c>
      <c r="I12" s="112"/>
      <c r="J12" s="113">
        <f t="shared" si="2"/>
        <v>0</v>
      </c>
      <c r="K12" s="17"/>
      <c r="M12" s="10"/>
      <c r="Q12" s="49"/>
    </row>
    <row r="13" spans="1:18" ht="21.75" customHeight="1" x14ac:dyDescent="0.2">
      <c r="A13" s="73">
        <f t="shared" si="0"/>
        <v>0</v>
      </c>
      <c r="B13" s="45"/>
      <c r="C13" s="53"/>
      <c r="D13" s="65"/>
      <c r="E13" s="39"/>
      <c r="F13" s="73">
        <f t="shared" si="1"/>
        <v>0</v>
      </c>
      <c r="I13" s="112"/>
      <c r="J13" s="113">
        <f t="shared" si="2"/>
        <v>0</v>
      </c>
      <c r="K13" s="17"/>
      <c r="M13" s="10"/>
      <c r="Q13" s="49"/>
    </row>
    <row r="14" spans="1:18" ht="21.75" customHeight="1" x14ac:dyDescent="0.2">
      <c r="A14" s="73">
        <f t="shared" si="0"/>
        <v>0</v>
      </c>
      <c r="B14" s="45"/>
      <c r="C14" s="53"/>
      <c r="D14" s="65"/>
      <c r="E14" s="39"/>
      <c r="F14" s="73">
        <f t="shared" si="1"/>
        <v>0</v>
      </c>
      <c r="I14" s="112"/>
      <c r="J14" s="113">
        <f t="shared" si="2"/>
        <v>0</v>
      </c>
      <c r="K14" s="17"/>
      <c r="Q14" s="49"/>
    </row>
    <row r="15" spans="1:18" ht="21.75" customHeight="1" x14ac:dyDescent="0.2">
      <c r="A15" s="73">
        <f t="shared" si="0"/>
        <v>0</v>
      </c>
      <c r="B15" s="45"/>
      <c r="C15" s="53"/>
      <c r="D15" s="65"/>
      <c r="E15" s="39"/>
      <c r="F15" s="73">
        <f t="shared" si="1"/>
        <v>0</v>
      </c>
      <c r="I15" s="112"/>
      <c r="J15" s="113">
        <f t="shared" si="2"/>
        <v>0</v>
      </c>
      <c r="K15" s="17"/>
      <c r="Q15" s="49"/>
    </row>
    <row r="16" spans="1:18" ht="21.75" customHeight="1" x14ac:dyDescent="0.2">
      <c r="A16" s="73">
        <f>ROUND(SUM(J16*$F$2),2)</f>
        <v>0</v>
      </c>
      <c r="B16" s="45"/>
      <c r="C16" s="53"/>
      <c r="D16" s="65"/>
      <c r="E16" s="39"/>
      <c r="F16" s="73">
        <f t="shared" si="1"/>
        <v>0</v>
      </c>
      <c r="I16" s="112"/>
      <c r="J16" s="113">
        <f t="shared" si="2"/>
        <v>0</v>
      </c>
      <c r="K16" s="17"/>
      <c r="Q16" s="49"/>
    </row>
    <row r="17" spans="1:12" ht="21.75" customHeight="1" x14ac:dyDescent="0.2">
      <c r="A17" s="73">
        <f>ROUND(SUM(J17*$F$2),2)</f>
        <v>0</v>
      </c>
      <c r="B17" s="45"/>
      <c r="C17" s="53"/>
      <c r="D17" s="65"/>
      <c r="E17" s="39"/>
      <c r="F17" s="73">
        <f t="shared" si="1"/>
        <v>0</v>
      </c>
      <c r="I17" s="112"/>
      <c r="J17" s="113">
        <f t="shared" si="2"/>
        <v>0</v>
      </c>
      <c r="K17" s="17"/>
    </row>
    <row r="18" spans="1:12" ht="21.75" customHeight="1" x14ac:dyDescent="0.2">
      <c r="A18" s="74">
        <f>ROUND(SUM(J18*$F$2),2)</f>
        <v>0</v>
      </c>
      <c r="B18" s="45"/>
      <c r="C18" s="53"/>
      <c r="D18" s="65"/>
      <c r="E18" s="39"/>
      <c r="F18" s="74">
        <f t="shared" si="1"/>
        <v>0</v>
      </c>
      <c r="I18" s="112"/>
      <c r="J18" s="113">
        <f t="shared" si="2"/>
        <v>0</v>
      </c>
      <c r="K18" s="17"/>
    </row>
    <row r="19" spans="1:12" ht="21.75" customHeight="1" x14ac:dyDescent="0.2">
      <c r="A19" s="74">
        <f>ROUND(SUM(J19*$F$2),2)</f>
        <v>0</v>
      </c>
      <c r="B19" s="45"/>
      <c r="C19" s="53"/>
      <c r="D19" s="65"/>
      <c r="E19" s="39"/>
      <c r="F19" s="74">
        <f t="shared" si="1"/>
        <v>0</v>
      </c>
      <c r="I19" s="112"/>
      <c r="J19" s="113">
        <f t="shared" si="2"/>
        <v>0</v>
      </c>
    </row>
    <row r="20" spans="1:12" ht="21.75" customHeight="1" x14ac:dyDescent="0.2">
      <c r="A20" s="74">
        <f>ROUND(SUM(J20*$F$2),2)</f>
        <v>0</v>
      </c>
      <c r="B20" s="55"/>
      <c r="C20" s="63"/>
      <c r="D20" s="66"/>
      <c r="E20" s="39"/>
      <c r="F20" s="75">
        <f t="shared" si="1"/>
        <v>0</v>
      </c>
      <c r="I20" s="114"/>
      <c r="J20" s="115">
        <f t="shared" si="2"/>
        <v>0</v>
      </c>
    </row>
    <row r="21" spans="1:12" s="3" customFormat="1" ht="22.5" customHeight="1" x14ac:dyDescent="0.2">
      <c r="A21" s="76" t="s">
        <v>19</v>
      </c>
      <c r="B21" s="77"/>
      <c r="C21" s="77"/>
      <c r="D21" s="78" t="s">
        <v>40</v>
      </c>
      <c r="E21" s="78"/>
      <c r="F21" s="79"/>
      <c r="G21"/>
      <c r="H21"/>
      <c r="L21" s="31"/>
    </row>
    <row r="22" spans="1:12" ht="48" customHeight="1" x14ac:dyDescent="0.2">
      <c r="A22" s="149" t="s">
        <v>64</v>
      </c>
      <c r="B22" s="150"/>
      <c r="C22" s="150"/>
      <c r="D22" s="150"/>
      <c r="E22" s="150"/>
      <c r="F22" s="151"/>
    </row>
    <row r="23" spans="1:12" ht="41.1" customHeight="1" x14ac:dyDescent="0.2">
      <c r="A23" s="149" t="s">
        <v>65</v>
      </c>
      <c r="B23" s="150"/>
      <c r="C23" s="150"/>
      <c r="D23" s="150"/>
      <c r="E23" s="150"/>
      <c r="F23" s="151"/>
    </row>
    <row r="24" spans="1:12" ht="41.1" customHeight="1" x14ac:dyDescent="0.2">
      <c r="A24" s="149" t="s">
        <v>66</v>
      </c>
      <c r="B24" s="150"/>
      <c r="C24" s="150"/>
      <c r="D24" s="150"/>
      <c r="E24" s="150"/>
      <c r="F24" s="151"/>
    </row>
    <row r="25" spans="1:12" ht="45.95" customHeight="1" x14ac:dyDescent="0.2">
      <c r="A25" s="149" t="s">
        <v>67</v>
      </c>
      <c r="B25" s="150"/>
      <c r="C25" s="150"/>
      <c r="D25" s="150"/>
      <c r="E25" s="150"/>
      <c r="F25" s="151"/>
      <c r="L25" s="132"/>
    </row>
    <row r="26" spans="1:12" ht="51" customHeight="1" x14ac:dyDescent="0.2">
      <c r="A26" s="152" t="s">
        <v>68</v>
      </c>
      <c r="B26" s="153"/>
      <c r="C26" s="153"/>
      <c r="D26" s="153"/>
      <c r="E26" s="153"/>
      <c r="F26" s="154"/>
      <c r="I26" s="130"/>
      <c r="L26" s="132"/>
    </row>
    <row r="27" spans="1:12" ht="34.5" customHeight="1" x14ac:dyDescent="0.2">
      <c r="A27" s="143"/>
      <c r="B27" s="144"/>
      <c r="C27" s="144"/>
      <c r="D27" s="144"/>
      <c r="E27" s="144"/>
      <c r="F27" s="145"/>
      <c r="I27" s="131"/>
      <c r="L27" s="132"/>
    </row>
    <row r="28" spans="1:12" s="3" customFormat="1" ht="34.5" customHeight="1" x14ac:dyDescent="0.2">
      <c r="A28" s="143"/>
      <c r="B28" s="144"/>
      <c r="C28" s="144"/>
      <c r="D28" s="144"/>
      <c r="E28" s="144"/>
      <c r="F28" s="145"/>
      <c r="G28"/>
      <c r="H28"/>
      <c r="I28" s="131"/>
      <c r="L28" s="132"/>
    </row>
    <row r="29" spans="1:12" ht="34.5" customHeight="1" x14ac:dyDescent="0.2">
      <c r="A29" s="143"/>
      <c r="B29" s="144"/>
      <c r="C29" s="144"/>
      <c r="D29" s="144"/>
      <c r="E29" s="144"/>
      <c r="F29" s="145"/>
      <c r="I29" s="131"/>
      <c r="J29" s="3"/>
      <c r="K29" s="3"/>
      <c r="L29" s="132"/>
    </row>
    <row r="30" spans="1:12" ht="34.5" customHeight="1" x14ac:dyDescent="0.2">
      <c r="A30" s="143"/>
      <c r="B30" s="144"/>
      <c r="C30" s="144"/>
      <c r="D30" s="144"/>
      <c r="E30" s="144"/>
      <c r="F30" s="145"/>
      <c r="I30" s="131"/>
      <c r="J30" s="3"/>
      <c r="K30" s="3"/>
      <c r="L30" s="3"/>
    </row>
    <row r="31" spans="1:12" ht="34.5" customHeight="1" x14ac:dyDescent="0.2">
      <c r="A31" s="143"/>
      <c r="B31" s="144"/>
      <c r="C31" s="144"/>
      <c r="D31" s="144"/>
      <c r="E31" s="144"/>
      <c r="F31" s="145"/>
      <c r="I31" s="131"/>
      <c r="J31" s="3"/>
      <c r="K31" s="3"/>
      <c r="L31" s="3"/>
    </row>
    <row r="32" spans="1:12" ht="34.5" customHeight="1" x14ac:dyDescent="0.2">
      <c r="A32" s="146"/>
      <c r="B32" s="147"/>
      <c r="C32" s="147"/>
      <c r="D32" s="147"/>
      <c r="E32" s="147"/>
      <c r="F32" s="148"/>
      <c r="I32" s="131"/>
    </row>
    <row r="33" spans="5:12" x14ac:dyDescent="0.2">
      <c r="E33"/>
      <c r="I33" s="131"/>
      <c r="J33" s="3"/>
    </row>
    <row r="34" spans="5:12" x14ac:dyDescent="0.2">
      <c r="I34" s="131"/>
    </row>
    <row r="35" spans="5:12" x14ac:dyDescent="0.2">
      <c r="I35" s="131"/>
    </row>
    <row r="36" spans="5:12" x14ac:dyDescent="0.2">
      <c r="I36" s="131"/>
    </row>
    <row r="37" spans="5:12" x14ac:dyDescent="0.2">
      <c r="I37" s="131"/>
    </row>
    <row r="38" spans="5:12" ht="14.25" x14ac:dyDescent="0.2">
      <c r="E38"/>
      <c r="I38" s="131"/>
      <c r="L38" s="51"/>
    </row>
    <row r="39" spans="5:12" ht="14.25" x14ac:dyDescent="0.2">
      <c r="E39"/>
      <c r="I39" s="131"/>
      <c r="L39" s="51"/>
    </row>
    <row r="40" spans="5:12" x14ac:dyDescent="0.2">
      <c r="I40" s="131"/>
    </row>
    <row r="41" spans="5:12" x14ac:dyDescent="0.2">
      <c r="I41" s="131"/>
    </row>
    <row r="42" spans="5:12" x14ac:dyDescent="0.2">
      <c r="I42" s="131"/>
    </row>
    <row r="43" spans="5:12" x14ac:dyDescent="0.2">
      <c r="I43" s="131"/>
    </row>
    <row r="44" spans="5:12" x14ac:dyDescent="0.2">
      <c r="I44" s="131"/>
    </row>
    <row r="45" spans="5:12" x14ac:dyDescent="0.2">
      <c r="I45" s="131"/>
    </row>
    <row r="46" spans="5:12" x14ac:dyDescent="0.2">
      <c r="I46" s="131"/>
    </row>
    <row r="47" spans="5:12" x14ac:dyDescent="0.2">
      <c r="I47" s="131"/>
    </row>
    <row r="48" spans="5:12" x14ac:dyDescent="0.2">
      <c r="I48" s="131"/>
    </row>
    <row r="49" spans="9:9" x14ac:dyDescent="0.2">
      <c r="I49" s="131"/>
    </row>
    <row r="50" spans="9:9" x14ac:dyDescent="0.2">
      <c r="I50" s="131"/>
    </row>
    <row r="51" spans="9:9" x14ac:dyDescent="0.2">
      <c r="I51" s="131"/>
    </row>
    <row r="52" spans="9:9" x14ac:dyDescent="0.2">
      <c r="I52" s="131"/>
    </row>
    <row r="53" spans="9:9" x14ac:dyDescent="0.2">
      <c r="I53" s="131"/>
    </row>
    <row r="54" spans="9:9" x14ac:dyDescent="0.2">
      <c r="I54" s="131"/>
    </row>
    <row r="55" spans="9:9" x14ac:dyDescent="0.2">
      <c r="I55" s="131"/>
    </row>
    <row r="56" spans="9:9" x14ac:dyDescent="0.2">
      <c r="I56" s="131"/>
    </row>
    <row r="57" spans="9:9" x14ac:dyDescent="0.2">
      <c r="I57" s="131"/>
    </row>
    <row r="58" spans="9:9" x14ac:dyDescent="0.2">
      <c r="I58" s="131"/>
    </row>
    <row r="59" spans="9:9" x14ac:dyDescent="0.2">
      <c r="I59" s="131"/>
    </row>
    <row r="60" spans="9:9" x14ac:dyDescent="0.2">
      <c r="I60" s="131"/>
    </row>
    <row r="61" spans="9:9" x14ac:dyDescent="0.2">
      <c r="I61" s="131"/>
    </row>
    <row r="62" spans="9:9" x14ac:dyDescent="0.2">
      <c r="I62" s="131"/>
    </row>
    <row r="63" spans="9:9" x14ac:dyDescent="0.2">
      <c r="I63" s="131"/>
    </row>
    <row r="64" spans="9:9" x14ac:dyDescent="0.2">
      <c r="I64" s="131"/>
    </row>
    <row r="65" spans="9:9" x14ac:dyDescent="0.2">
      <c r="I65" s="131"/>
    </row>
    <row r="66" spans="9:9" x14ac:dyDescent="0.2">
      <c r="I66" s="131"/>
    </row>
    <row r="67" spans="9:9" x14ac:dyDescent="0.2">
      <c r="I67" s="131"/>
    </row>
    <row r="68" spans="9:9" x14ac:dyDescent="0.2">
      <c r="I68" s="131"/>
    </row>
    <row r="69" spans="9:9" x14ac:dyDescent="0.2">
      <c r="I69" s="131"/>
    </row>
    <row r="70" spans="9:9" x14ac:dyDescent="0.2">
      <c r="I70" s="131"/>
    </row>
    <row r="71" spans="9:9" x14ac:dyDescent="0.2">
      <c r="I71" s="131"/>
    </row>
    <row r="72" spans="9:9" x14ac:dyDescent="0.2">
      <c r="I72" s="131"/>
    </row>
    <row r="73" spans="9:9" x14ac:dyDescent="0.2">
      <c r="I73" s="131"/>
    </row>
    <row r="74" spans="9:9" x14ac:dyDescent="0.2">
      <c r="I74" s="131"/>
    </row>
    <row r="75" spans="9:9" x14ac:dyDescent="0.2">
      <c r="I75" s="131"/>
    </row>
    <row r="76" spans="9:9" x14ac:dyDescent="0.2">
      <c r="I76" s="131"/>
    </row>
    <row r="77" spans="9:9" x14ac:dyDescent="0.2">
      <c r="I77" s="131"/>
    </row>
    <row r="78" spans="9:9" x14ac:dyDescent="0.2">
      <c r="I78" s="131"/>
    </row>
    <row r="79" spans="9:9" x14ac:dyDescent="0.2">
      <c r="I79" s="131"/>
    </row>
    <row r="80" spans="9:9" x14ac:dyDescent="0.2">
      <c r="I80" s="131"/>
    </row>
    <row r="81" spans="9:9" x14ac:dyDescent="0.2">
      <c r="I81" s="131"/>
    </row>
    <row r="82" spans="9:9" x14ac:dyDescent="0.2">
      <c r="I82" s="131"/>
    </row>
    <row r="83" spans="9:9" x14ac:dyDescent="0.2">
      <c r="I83" s="131"/>
    </row>
    <row r="84" spans="9:9" x14ac:dyDescent="0.2">
      <c r="I84" s="131"/>
    </row>
    <row r="85" spans="9:9" x14ac:dyDescent="0.2">
      <c r="I85" s="131"/>
    </row>
    <row r="86" spans="9:9" x14ac:dyDescent="0.2">
      <c r="I86" s="131"/>
    </row>
    <row r="87" spans="9:9" x14ac:dyDescent="0.2">
      <c r="I87" s="131"/>
    </row>
    <row r="88" spans="9:9" x14ac:dyDescent="0.2">
      <c r="I88" s="131"/>
    </row>
    <row r="89" spans="9:9" x14ac:dyDescent="0.2">
      <c r="I89" s="131"/>
    </row>
    <row r="90" spans="9:9" x14ac:dyDescent="0.2">
      <c r="I90" s="13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orientation="portrait" copies="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R39"/>
  <sheetViews>
    <sheetView showZeros="0" zoomScale="120" zoomScaleNormal="120" workbookViewId="0">
      <selection activeCell="A22" sqref="A22:F3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103</v>
      </c>
      <c r="D1" s="8"/>
      <c r="E1" s="32" t="s">
        <v>20</v>
      </c>
      <c r="F1" s="33">
        <f>SUM(Menu!B3)</f>
        <v>43727</v>
      </c>
      <c r="G1" s="1"/>
      <c r="I1" s="136" t="s">
        <v>5</v>
      </c>
      <c r="J1" s="137"/>
      <c r="M1" s="10"/>
    </row>
    <row r="2" spans="1:18" s="2" customFormat="1" ht="23.25" customHeight="1" x14ac:dyDescent="0.2">
      <c r="A2" s="42" t="str">
        <f>Menu!B11</f>
        <v>Straussenfilet</v>
      </c>
      <c r="B2" s="43"/>
      <c r="C2" s="43"/>
      <c r="D2" s="41"/>
      <c r="E2" s="34" t="s">
        <v>21</v>
      </c>
      <c r="F2" s="35">
        <f>Menu!B21</f>
        <v>12</v>
      </c>
      <c r="I2" s="36">
        <v>4</v>
      </c>
      <c r="J2" s="24" t="s">
        <v>2</v>
      </c>
      <c r="L2" s="138" t="s">
        <v>25</v>
      </c>
      <c r="M2" s="139"/>
      <c r="N2"/>
      <c r="O2"/>
    </row>
    <row r="3" spans="1:18" s="10" customFormat="1" ht="21" customHeight="1" x14ac:dyDescent="0.2">
      <c r="A3" s="12" t="s">
        <v>1</v>
      </c>
      <c r="B3" s="62" t="s">
        <v>0</v>
      </c>
      <c r="C3" s="13" t="s">
        <v>9</v>
      </c>
      <c r="D3" s="37" t="s">
        <v>8</v>
      </c>
      <c r="E3" s="25" t="s">
        <v>6</v>
      </c>
      <c r="F3" s="9" t="s">
        <v>7</v>
      </c>
      <c r="I3" s="25" t="s">
        <v>11</v>
      </c>
      <c r="J3" s="11" t="s">
        <v>3</v>
      </c>
      <c r="L3" s="139"/>
      <c r="M3" s="139"/>
      <c r="N3"/>
      <c r="O3"/>
    </row>
    <row r="4" spans="1:18" ht="21.75" customHeight="1" x14ac:dyDescent="0.2">
      <c r="A4" s="72">
        <f>ROUND(SUM(J4*$F$2),2)</f>
        <v>1.5</v>
      </c>
      <c r="B4" s="44" t="s">
        <v>52</v>
      </c>
      <c r="C4" s="52" t="s">
        <v>45</v>
      </c>
      <c r="D4" s="64"/>
      <c r="E4" s="38"/>
      <c r="F4" s="72">
        <f t="shared" ref="F4:F19" si="0">SUM(E4*A4)</f>
        <v>0</v>
      </c>
      <c r="I4" s="110">
        <v>0.5</v>
      </c>
      <c r="J4" s="111">
        <f t="shared" ref="J4:J15" si="1">I4/$I$2</f>
        <v>0.125</v>
      </c>
      <c r="K4" s="17"/>
      <c r="L4" s="49" t="s">
        <v>26</v>
      </c>
      <c r="M4" s="49">
        <v>0.25</v>
      </c>
      <c r="N4" s="48"/>
      <c r="P4" s="48"/>
      <c r="Q4" s="49"/>
      <c r="R4" s="49"/>
    </row>
    <row r="5" spans="1:18" ht="21.75" customHeight="1" x14ac:dyDescent="0.2">
      <c r="A5" s="73">
        <f>ROUND(SUM(J5*$F$2),2)</f>
        <v>6</v>
      </c>
      <c r="B5" s="45" t="s">
        <v>22</v>
      </c>
      <c r="C5" s="53" t="s">
        <v>97</v>
      </c>
      <c r="D5" s="65"/>
      <c r="E5" s="39"/>
      <c r="F5" s="73">
        <f t="shared" si="0"/>
        <v>0</v>
      </c>
      <c r="I5" s="112">
        <v>2</v>
      </c>
      <c r="J5" s="113">
        <f t="shared" si="1"/>
        <v>0.5</v>
      </c>
      <c r="K5" s="17"/>
      <c r="L5" s="49" t="s">
        <v>34</v>
      </c>
      <c r="M5" s="49">
        <v>1.25</v>
      </c>
      <c r="N5" s="48"/>
      <c r="P5" s="48"/>
      <c r="Q5" s="49"/>
      <c r="R5" s="49"/>
    </row>
    <row r="6" spans="1:18" ht="21.75" customHeight="1" x14ac:dyDescent="0.2">
      <c r="A6" s="73">
        <f t="shared" ref="A6:A12" si="2">ROUND(SUM(J6*$F$2),2)</f>
        <v>0</v>
      </c>
      <c r="B6" s="45"/>
      <c r="C6" s="53"/>
      <c r="D6" s="65"/>
      <c r="E6" s="39"/>
      <c r="F6" s="73">
        <f t="shared" si="0"/>
        <v>0</v>
      </c>
      <c r="I6" s="112"/>
      <c r="J6" s="113">
        <f t="shared" si="1"/>
        <v>0</v>
      </c>
      <c r="K6" s="17"/>
      <c r="L6" s="49" t="s">
        <v>22</v>
      </c>
      <c r="M6" s="49" t="s">
        <v>27</v>
      </c>
      <c r="N6" s="48"/>
      <c r="P6" s="48"/>
      <c r="Q6" s="49"/>
      <c r="R6" s="49"/>
    </row>
    <row r="7" spans="1:18" ht="21.75" customHeight="1" x14ac:dyDescent="0.2">
      <c r="A7" s="73">
        <f t="shared" si="2"/>
        <v>0.45</v>
      </c>
      <c r="B7" s="45" t="s">
        <v>26</v>
      </c>
      <c r="C7" s="53" t="s">
        <v>98</v>
      </c>
      <c r="D7" s="65" t="s">
        <v>104</v>
      </c>
      <c r="E7" s="39"/>
      <c r="F7" s="73">
        <f t="shared" si="0"/>
        <v>0</v>
      </c>
      <c r="I7" s="112">
        <v>0.15</v>
      </c>
      <c r="J7" s="113">
        <f t="shared" si="1"/>
        <v>3.7499999999999999E-2</v>
      </c>
      <c r="K7" s="17"/>
      <c r="L7" s="49" t="s">
        <v>35</v>
      </c>
      <c r="M7" s="49" t="s">
        <v>32</v>
      </c>
      <c r="Q7" s="49"/>
    </row>
    <row r="8" spans="1:18" ht="21.75" customHeight="1" x14ac:dyDescent="0.2">
      <c r="A8" s="73">
        <f t="shared" si="2"/>
        <v>0</v>
      </c>
      <c r="B8" s="45"/>
      <c r="C8" s="53" t="s">
        <v>99</v>
      </c>
      <c r="D8" s="65"/>
      <c r="E8" s="39"/>
      <c r="F8" s="73">
        <f t="shared" si="0"/>
        <v>0</v>
      </c>
      <c r="I8" s="112"/>
      <c r="J8" s="113">
        <f t="shared" si="1"/>
        <v>0</v>
      </c>
      <c r="K8" s="17"/>
      <c r="L8" s="49" t="s">
        <v>23</v>
      </c>
      <c r="M8" s="49">
        <v>1</v>
      </c>
      <c r="Q8" s="49"/>
    </row>
    <row r="9" spans="1:18" ht="21.75" customHeight="1" x14ac:dyDescent="0.2">
      <c r="A9" s="73">
        <f t="shared" si="2"/>
        <v>0</v>
      </c>
      <c r="B9" s="45"/>
      <c r="C9" s="53" t="s">
        <v>63</v>
      </c>
      <c r="D9" s="65"/>
      <c r="E9" s="39"/>
      <c r="F9" s="73">
        <f t="shared" si="0"/>
        <v>0</v>
      </c>
      <c r="I9" s="112"/>
      <c r="J9" s="113">
        <f t="shared" si="1"/>
        <v>0</v>
      </c>
      <c r="K9" s="17"/>
      <c r="L9" s="49" t="s">
        <v>24</v>
      </c>
      <c r="M9" s="49" t="s">
        <v>28</v>
      </c>
      <c r="Q9" s="49"/>
    </row>
    <row r="10" spans="1:18" ht="21.75" customHeight="1" x14ac:dyDescent="0.2">
      <c r="A10" s="73">
        <f>ROUND(SUM(J10*$F$2),2)</f>
        <v>0</v>
      </c>
      <c r="B10" s="45"/>
      <c r="C10" s="53" t="s">
        <v>90</v>
      </c>
      <c r="D10" s="65"/>
      <c r="E10" s="39"/>
      <c r="F10" s="73">
        <f t="shared" si="0"/>
        <v>0</v>
      </c>
      <c r="I10" s="112"/>
      <c r="J10" s="113">
        <f t="shared" si="1"/>
        <v>0</v>
      </c>
      <c r="K10" s="17"/>
      <c r="L10" s="49" t="s">
        <v>29</v>
      </c>
      <c r="M10" s="49" t="s">
        <v>30</v>
      </c>
      <c r="Q10" s="49"/>
    </row>
    <row r="11" spans="1:18" ht="21.75" customHeight="1" x14ac:dyDescent="0.2">
      <c r="A11" s="73">
        <f>ROUND(SUM(J11*$F$2),2)</f>
        <v>0</v>
      </c>
      <c r="B11" s="45"/>
      <c r="C11" s="53"/>
      <c r="D11" s="65"/>
      <c r="E11" s="39"/>
      <c r="F11" s="73">
        <f t="shared" si="0"/>
        <v>0</v>
      </c>
      <c r="I11" s="112"/>
      <c r="J11" s="113">
        <f t="shared" si="1"/>
        <v>0</v>
      </c>
      <c r="K11" s="17"/>
      <c r="L11" s="50" t="s">
        <v>33</v>
      </c>
      <c r="Q11" s="49"/>
    </row>
    <row r="12" spans="1:18" ht="21.75" customHeight="1" x14ac:dyDescent="0.2">
      <c r="A12" s="73">
        <f t="shared" si="2"/>
        <v>0</v>
      </c>
      <c r="B12" s="45"/>
      <c r="C12" s="53"/>
      <c r="D12" s="65"/>
      <c r="E12" s="39"/>
      <c r="F12" s="73">
        <f t="shared" si="0"/>
        <v>0</v>
      </c>
      <c r="I12" s="112"/>
      <c r="J12" s="113">
        <f t="shared" si="1"/>
        <v>0</v>
      </c>
      <c r="K12" s="17"/>
      <c r="M12" s="10"/>
      <c r="Q12" s="49"/>
    </row>
    <row r="13" spans="1:18" ht="21.75" customHeight="1" x14ac:dyDescent="0.2">
      <c r="A13" s="73">
        <f t="shared" ref="A13:A20" si="3">ROUND(SUM(J13*$F$2),2)</f>
        <v>0</v>
      </c>
      <c r="B13" s="45"/>
      <c r="C13" s="53"/>
      <c r="D13" s="65"/>
      <c r="E13" s="39"/>
      <c r="F13" s="73">
        <f t="shared" si="0"/>
        <v>0</v>
      </c>
      <c r="I13" s="112"/>
      <c r="J13" s="113">
        <f t="shared" si="1"/>
        <v>0</v>
      </c>
      <c r="K13" s="17"/>
      <c r="M13" s="10"/>
      <c r="Q13" s="49"/>
    </row>
    <row r="14" spans="1:18" ht="21.75" customHeight="1" x14ac:dyDescent="0.2">
      <c r="A14" s="73">
        <f t="shared" si="3"/>
        <v>0</v>
      </c>
      <c r="B14" s="45"/>
      <c r="C14" s="53"/>
      <c r="D14" s="65"/>
      <c r="E14" s="39"/>
      <c r="F14" s="73">
        <f t="shared" si="0"/>
        <v>0</v>
      </c>
      <c r="I14" s="112"/>
      <c r="J14" s="113">
        <f t="shared" si="1"/>
        <v>0</v>
      </c>
      <c r="K14" s="17"/>
      <c r="Q14" s="49"/>
    </row>
    <row r="15" spans="1:18" ht="21.75" customHeight="1" x14ac:dyDescent="0.2">
      <c r="A15" s="73">
        <f t="shared" si="3"/>
        <v>0</v>
      </c>
      <c r="B15" s="45"/>
      <c r="C15" s="53"/>
      <c r="D15" s="65"/>
      <c r="E15" s="39"/>
      <c r="F15" s="73">
        <f t="shared" si="0"/>
        <v>0</v>
      </c>
      <c r="I15" s="112"/>
      <c r="J15" s="113">
        <f t="shared" si="1"/>
        <v>0</v>
      </c>
      <c r="K15" s="17"/>
      <c r="Q15" s="49"/>
    </row>
    <row r="16" spans="1:18" ht="21.75" customHeight="1" x14ac:dyDescent="0.2">
      <c r="A16" s="73">
        <f t="shared" si="3"/>
        <v>0</v>
      </c>
      <c r="B16" s="45"/>
      <c r="C16" s="53"/>
      <c r="D16" s="65"/>
      <c r="E16" s="39"/>
      <c r="F16" s="73">
        <f t="shared" si="0"/>
        <v>0</v>
      </c>
      <c r="I16" s="112"/>
      <c r="J16" s="113">
        <f t="shared" ref="J16:J20" si="4">I16/$I$2</f>
        <v>0</v>
      </c>
      <c r="K16" s="17"/>
      <c r="Q16" s="49"/>
    </row>
    <row r="17" spans="1:12" ht="21.75" customHeight="1" x14ac:dyDescent="0.2">
      <c r="A17" s="73">
        <f t="shared" si="3"/>
        <v>0</v>
      </c>
      <c r="B17" s="45"/>
      <c r="C17" s="53"/>
      <c r="D17" s="65"/>
      <c r="E17" s="39"/>
      <c r="F17" s="73">
        <f t="shared" si="0"/>
        <v>0</v>
      </c>
      <c r="I17" s="112"/>
      <c r="J17" s="113">
        <f t="shared" si="4"/>
        <v>0</v>
      </c>
      <c r="K17" s="17"/>
    </row>
    <row r="18" spans="1:12" ht="21.75" customHeight="1" x14ac:dyDescent="0.2">
      <c r="A18" s="74">
        <f t="shared" si="3"/>
        <v>0</v>
      </c>
      <c r="B18" s="45"/>
      <c r="C18" s="53"/>
      <c r="D18" s="65"/>
      <c r="E18" s="39"/>
      <c r="F18" s="74">
        <f t="shared" si="0"/>
        <v>0</v>
      </c>
      <c r="I18" s="112"/>
      <c r="J18" s="113">
        <f t="shared" si="4"/>
        <v>0</v>
      </c>
      <c r="K18" s="17"/>
    </row>
    <row r="19" spans="1:12" ht="21.75" customHeight="1" x14ac:dyDescent="0.2">
      <c r="A19" s="74">
        <f t="shared" si="3"/>
        <v>0</v>
      </c>
      <c r="B19" s="45"/>
      <c r="C19" s="53"/>
      <c r="D19" s="65"/>
      <c r="E19" s="39"/>
      <c r="F19" s="74">
        <f t="shared" si="0"/>
        <v>0</v>
      </c>
      <c r="I19" s="112"/>
      <c r="J19" s="113">
        <f t="shared" si="4"/>
        <v>0</v>
      </c>
    </row>
    <row r="20" spans="1:12" ht="21.75" customHeight="1" x14ac:dyDescent="0.2">
      <c r="A20" s="74">
        <f t="shared" si="3"/>
        <v>0</v>
      </c>
      <c r="B20" s="55"/>
      <c r="C20" s="63"/>
      <c r="D20" s="66"/>
      <c r="E20" s="39"/>
      <c r="F20" s="75">
        <f>SUM(E20*A20)</f>
        <v>0</v>
      </c>
      <c r="I20" s="114"/>
      <c r="J20" s="115">
        <f t="shared" si="4"/>
        <v>0</v>
      </c>
    </row>
    <row r="21" spans="1:12" s="3" customFormat="1" ht="22.5" customHeight="1" x14ac:dyDescent="0.2">
      <c r="A21" s="76" t="s">
        <v>19</v>
      </c>
      <c r="B21" s="77"/>
      <c r="C21" s="77"/>
      <c r="D21" s="78" t="s">
        <v>40</v>
      </c>
      <c r="E21" s="78"/>
      <c r="F21" s="79"/>
      <c r="G21"/>
      <c r="H21"/>
      <c r="L21" s="31"/>
    </row>
    <row r="22" spans="1:12" ht="31.5" customHeight="1" x14ac:dyDescent="0.2">
      <c r="A22" s="155" t="s">
        <v>100</v>
      </c>
      <c r="B22" s="156"/>
      <c r="C22" s="156"/>
      <c r="D22" s="156"/>
      <c r="E22" s="156"/>
      <c r="F22" s="157"/>
    </row>
    <row r="23" spans="1:12" ht="31.5" customHeight="1" x14ac:dyDescent="0.2">
      <c r="A23" s="158"/>
      <c r="B23" s="159"/>
      <c r="C23" s="159"/>
      <c r="D23" s="159"/>
      <c r="E23" s="159"/>
      <c r="F23" s="160"/>
    </row>
    <row r="24" spans="1:12" ht="31.5" customHeight="1" x14ac:dyDescent="0.2">
      <c r="A24" s="158"/>
      <c r="B24" s="159"/>
      <c r="C24" s="159"/>
      <c r="D24" s="159"/>
      <c r="E24" s="159"/>
      <c r="F24" s="160"/>
    </row>
    <row r="25" spans="1:12" ht="31.5" customHeight="1" x14ac:dyDescent="0.2">
      <c r="A25" s="158"/>
      <c r="B25" s="159"/>
      <c r="C25" s="159"/>
      <c r="D25" s="159"/>
      <c r="E25" s="159"/>
      <c r="F25" s="160"/>
    </row>
    <row r="26" spans="1:12" ht="31.5" customHeight="1" x14ac:dyDescent="0.2">
      <c r="A26" s="158"/>
      <c r="B26" s="159"/>
      <c r="C26" s="159"/>
      <c r="D26" s="159"/>
      <c r="E26" s="159"/>
      <c r="F26" s="160"/>
      <c r="I26"/>
    </row>
    <row r="27" spans="1:12" ht="30" customHeight="1" x14ac:dyDescent="0.25">
      <c r="A27" s="158"/>
      <c r="B27" s="159"/>
      <c r="C27" s="159"/>
      <c r="D27" s="159"/>
      <c r="E27" s="159"/>
      <c r="F27" s="160"/>
      <c r="I27" s="129"/>
    </row>
    <row r="28" spans="1:12" s="3" customFormat="1" ht="30" customHeight="1" x14ac:dyDescent="0.2">
      <c r="A28" s="158"/>
      <c r="B28" s="159"/>
      <c r="C28" s="159"/>
      <c r="D28" s="159"/>
      <c r="E28" s="159"/>
      <c r="F28" s="160"/>
      <c r="G28"/>
      <c r="H28"/>
    </row>
    <row r="29" spans="1:12" ht="30" customHeight="1" x14ac:dyDescent="0.2">
      <c r="A29" s="158"/>
      <c r="B29" s="159"/>
      <c r="C29" s="159"/>
      <c r="D29" s="159"/>
      <c r="E29" s="159"/>
      <c r="F29" s="160"/>
      <c r="I29" s="3"/>
      <c r="J29" s="3"/>
      <c r="K29" s="3"/>
      <c r="L29" s="3"/>
    </row>
    <row r="30" spans="1:12" ht="30" customHeight="1" x14ac:dyDescent="0.2">
      <c r="A30" s="158"/>
      <c r="B30" s="159"/>
      <c r="C30" s="159"/>
      <c r="D30" s="159"/>
      <c r="E30" s="159"/>
      <c r="F30" s="160"/>
      <c r="I30" s="3"/>
      <c r="J30" s="3"/>
      <c r="K30" s="3"/>
      <c r="L30" s="3"/>
    </row>
    <row r="31" spans="1:12" ht="30" customHeight="1" x14ac:dyDescent="0.2">
      <c r="A31" s="158"/>
      <c r="B31" s="159"/>
      <c r="C31" s="159"/>
      <c r="D31" s="159"/>
      <c r="E31" s="159"/>
      <c r="F31" s="160"/>
      <c r="I31" s="3"/>
      <c r="J31" s="3"/>
      <c r="K31" s="3"/>
      <c r="L31" s="3"/>
    </row>
    <row r="32" spans="1:12" ht="30" customHeight="1" x14ac:dyDescent="0.2">
      <c r="A32" s="161"/>
      <c r="B32" s="162"/>
      <c r="C32" s="162"/>
      <c r="D32" s="162"/>
      <c r="E32" s="162"/>
      <c r="F32" s="16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3">
    <mergeCell ref="A22:F32"/>
    <mergeCell ref="I1:J1"/>
    <mergeCell ref="L2:M3"/>
  </mergeCells>
  <phoneticPr fontId="0" type="noConversion"/>
  <pageMargins left="0.63" right="0.3" top="0.39370078740157483" bottom="0.34375" header="0.23622047244094491" footer="0.19685039370078741"/>
  <pageSetup paperSize="9" scale="92" orientation="portrait" copies="4"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35"/>
  <sheetViews>
    <sheetView showZeros="0" zoomScale="141" zoomScaleNormal="100" workbookViewId="0">
      <selection activeCell="D47" sqref="D4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76</v>
      </c>
      <c r="D1" s="8"/>
      <c r="E1" s="32" t="s">
        <v>20</v>
      </c>
      <c r="F1" s="33">
        <f>SUM(Menu!B3)</f>
        <v>43727</v>
      </c>
      <c r="G1" s="1"/>
      <c r="I1" s="136" t="s">
        <v>5</v>
      </c>
      <c r="J1" s="137"/>
      <c r="M1" s="10"/>
    </row>
    <row r="2" spans="1:18" s="2" customFormat="1" ht="23.25" customHeight="1" x14ac:dyDescent="0.2">
      <c r="A2" s="42" t="str">
        <f>Menu!B12</f>
        <v>Rotweinschalotten</v>
      </c>
      <c r="B2" s="43"/>
      <c r="C2" s="43"/>
      <c r="D2" s="41"/>
      <c r="E2" s="34" t="s">
        <v>21</v>
      </c>
      <c r="F2" s="35">
        <f>SUM(Menu!B21)</f>
        <v>12</v>
      </c>
      <c r="I2" s="36">
        <v>4</v>
      </c>
      <c r="J2" s="24" t="s">
        <v>2</v>
      </c>
      <c r="L2" s="138" t="s">
        <v>25</v>
      </c>
      <c r="M2" s="139"/>
      <c r="N2"/>
      <c r="O2"/>
    </row>
    <row r="3" spans="1:18" s="10" customFormat="1" ht="21" customHeight="1" x14ac:dyDescent="0.2">
      <c r="A3" s="12" t="s">
        <v>1</v>
      </c>
      <c r="B3" s="62" t="s">
        <v>0</v>
      </c>
      <c r="C3" s="13" t="s">
        <v>9</v>
      </c>
      <c r="D3" s="37" t="s">
        <v>8</v>
      </c>
      <c r="E3" s="25" t="s">
        <v>6</v>
      </c>
      <c r="F3" s="9" t="s">
        <v>7</v>
      </c>
      <c r="I3" s="25" t="s">
        <v>11</v>
      </c>
      <c r="J3" s="11" t="s">
        <v>3</v>
      </c>
      <c r="L3" s="139"/>
      <c r="M3" s="139"/>
      <c r="N3"/>
      <c r="O3"/>
    </row>
    <row r="4" spans="1:18" ht="21.75" customHeight="1" x14ac:dyDescent="0.2">
      <c r="A4" s="72">
        <f t="shared" ref="A4:A20" si="0">ROUND(SUM(J4*$F$2),2)</f>
        <v>0.75</v>
      </c>
      <c r="B4" s="44" t="s">
        <v>52</v>
      </c>
      <c r="C4" s="52" t="s">
        <v>53</v>
      </c>
      <c r="D4" s="64"/>
      <c r="E4" s="38"/>
      <c r="F4" s="72">
        <f t="shared" ref="F4:F20" si="1">SUM(E4*A4)</f>
        <v>0</v>
      </c>
      <c r="I4" s="110">
        <v>0.25</v>
      </c>
      <c r="J4" s="111">
        <f t="shared" ref="J4:J20" si="2">I4/$I$2</f>
        <v>6.25E-2</v>
      </c>
      <c r="K4" s="17"/>
      <c r="L4" s="49" t="s">
        <v>26</v>
      </c>
      <c r="M4" s="49">
        <v>0.25</v>
      </c>
      <c r="N4" s="48"/>
      <c r="P4" s="48"/>
      <c r="Q4" s="49"/>
      <c r="R4" s="49"/>
    </row>
    <row r="5" spans="1:18" ht="21.75" customHeight="1" x14ac:dyDescent="0.2">
      <c r="A5" s="73">
        <f t="shared" si="0"/>
        <v>1.2</v>
      </c>
      <c r="B5" s="45" t="s">
        <v>34</v>
      </c>
      <c r="C5" s="53" t="s">
        <v>77</v>
      </c>
      <c r="D5" s="65"/>
      <c r="E5" s="39"/>
      <c r="F5" s="73">
        <f t="shared" si="1"/>
        <v>0</v>
      </c>
      <c r="I5" s="112">
        <v>0.4</v>
      </c>
      <c r="J5" s="113">
        <f t="shared" si="2"/>
        <v>0.1</v>
      </c>
      <c r="K5" s="17"/>
      <c r="L5" s="49" t="s">
        <v>34</v>
      </c>
      <c r="M5" s="49">
        <v>1.25</v>
      </c>
      <c r="N5" s="48"/>
      <c r="P5" s="48"/>
      <c r="Q5" s="49"/>
      <c r="R5" s="49"/>
    </row>
    <row r="6" spans="1:18" ht="21.75" customHeight="1" x14ac:dyDescent="0.2">
      <c r="A6" s="73">
        <f t="shared" si="0"/>
        <v>6</v>
      </c>
      <c r="B6" s="45" t="s">
        <v>79</v>
      </c>
      <c r="C6" s="53" t="s">
        <v>78</v>
      </c>
      <c r="D6" s="65"/>
      <c r="E6" s="39"/>
      <c r="F6" s="73">
        <f t="shared" si="1"/>
        <v>0</v>
      </c>
      <c r="I6" s="112">
        <v>2</v>
      </c>
      <c r="J6" s="113">
        <f t="shared" si="2"/>
        <v>0.5</v>
      </c>
      <c r="K6" s="17"/>
      <c r="L6" s="49" t="s">
        <v>22</v>
      </c>
      <c r="M6" s="49" t="s">
        <v>27</v>
      </c>
      <c r="N6" s="48"/>
      <c r="P6" s="48"/>
      <c r="Q6" s="49"/>
      <c r="R6" s="49"/>
    </row>
    <row r="7" spans="1:18" ht="21.75" customHeight="1" x14ac:dyDescent="0.2">
      <c r="A7" s="73">
        <f t="shared" si="0"/>
        <v>6</v>
      </c>
      <c r="B7" s="45" t="s">
        <v>80</v>
      </c>
      <c r="C7" s="53" t="s">
        <v>81</v>
      </c>
      <c r="D7" s="65"/>
      <c r="E7" s="39"/>
      <c r="F7" s="73">
        <f t="shared" si="1"/>
        <v>0</v>
      </c>
      <c r="I7" s="112">
        <v>2</v>
      </c>
      <c r="J7" s="113">
        <f t="shared" si="2"/>
        <v>0.5</v>
      </c>
      <c r="K7" s="17"/>
      <c r="L7" s="49" t="s">
        <v>35</v>
      </c>
      <c r="M7" s="49" t="s">
        <v>32</v>
      </c>
      <c r="Q7" s="49"/>
    </row>
    <row r="8" spans="1:18" ht="21.75" customHeight="1" x14ac:dyDescent="0.2">
      <c r="A8" s="73">
        <f t="shared" si="0"/>
        <v>0</v>
      </c>
      <c r="B8" s="45"/>
      <c r="C8" s="53" t="s">
        <v>74</v>
      </c>
      <c r="D8" s="65"/>
      <c r="E8" s="39"/>
      <c r="F8" s="73">
        <f t="shared" si="1"/>
        <v>0</v>
      </c>
      <c r="I8" s="112"/>
      <c r="J8" s="113">
        <f t="shared" si="2"/>
        <v>0</v>
      </c>
      <c r="K8" s="17"/>
      <c r="L8" s="49" t="s">
        <v>23</v>
      </c>
      <c r="M8" s="49">
        <v>1</v>
      </c>
      <c r="Q8" s="49"/>
    </row>
    <row r="9" spans="1:18" ht="21.75" customHeight="1" x14ac:dyDescent="0.2">
      <c r="A9" s="73">
        <f t="shared" si="0"/>
        <v>0</v>
      </c>
      <c r="B9" s="45"/>
      <c r="C9" s="53" t="s">
        <v>63</v>
      </c>
      <c r="D9" s="65"/>
      <c r="E9" s="39"/>
      <c r="F9" s="73">
        <f t="shared" si="1"/>
        <v>0</v>
      </c>
      <c r="I9" s="112"/>
      <c r="J9" s="113">
        <f t="shared" si="2"/>
        <v>0</v>
      </c>
      <c r="K9" s="17"/>
      <c r="L9" s="49" t="s">
        <v>24</v>
      </c>
      <c r="M9" s="49" t="s">
        <v>28</v>
      </c>
      <c r="Q9" s="49"/>
    </row>
    <row r="10" spans="1:18" ht="21.75" customHeight="1" x14ac:dyDescent="0.2">
      <c r="A10" s="73">
        <f t="shared" si="0"/>
        <v>0</v>
      </c>
      <c r="B10" s="45"/>
      <c r="C10" s="53" t="s">
        <v>82</v>
      </c>
      <c r="D10" s="65"/>
      <c r="E10" s="39"/>
      <c r="F10" s="73">
        <f t="shared" si="1"/>
        <v>0</v>
      </c>
      <c r="I10" s="112"/>
      <c r="J10" s="113">
        <f t="shared" si="2"/>
        <v>0</v>
      </c>
      <c r="K10" s="17"/>
      <c r="L10" s="49" t="s">
        <v>29</v>
      </c>
      <c r="M10" s="49" t="s">
        <v>30</v>
      </c>
      <c r="Q10" s="49"/>
    </row>
    <row r="11" spans="1:18" ht="21.75" customHeight="1" x14ac:dyDescent="0.2">
      <c r="A11" s="73">
        <f t="shared" si="0"/>
        <v>0</v>
      </c>
      <c r="B11" s="45"/>
      <c r="C11" s="53"/>
      <c r="D11" s="65"/>
      <c r="E11" s="39"/>
      <c r="F11" s="73">
        <f t="shared" si="1"/>
        <v>0</v>
      </c>
      <c r="I11" s="112"/>
      <c r="J11" s="113">
        <f t="shared" si="2"/>
        <v>0</v>
      </c>
      <c r="K11" s="17"/>
      <c r="L11" s="50" t="s">
        <v>33</v>
      </c>
      <c r="Q11" s="49"/>
    </row>
    <row r="12" spans="1:18" ht="21.75" customHeight="1" x14ac:dyDescent="0.2">
      <c r="A12" s="73">
        <f t="shared" si="0"/>
        <v>0</v>
      </c>
      <c r="B12" s="45"/>
      <c r="C12" s="53"/>
      <c r="D12" s="65"/>
      <c r="E12" s="39"/>
      <c r="F12" s="73">
        <f t="shared" si="1"/>
        <v>0</v>
      </c>
      <c r="I12" s="112"/>
      <c r="J12" s="113">
        <f t="shared" si="2"/>
        <v>0</v>
      </c>
      <c r="K12" s="17"/>
      <c r="M12" s="10"/>
      <c r="Q12" s="49"/>
    </row>
    <row r="13" spans="1:18" ht="21.75" customHeight="1" x14ac:dyDescent="0.2">
      <c r="A13" s="73">
        <f t="shared" si="0"/>
        <v>0</v>
      </c>
      <c r="B13" s="45"/>
      <c r="C13" s="53"/>
      <c r="D13" s="65"/>
      <c r="E13" s="39"/>
      <c r="F13" s="73">
        <f t="shared" si="1"/>
        <v>0</v>
      </c>
      <c r="I13" s="112"/>
      <c r="J13" s="113">
        <f t="shared" si="2"/>
        <v>0</v>
      </c>
      <c r="K13" s="17"/>
      <c r="M13" s="10"/>
      <c r="Q13" s="49"/>
    </row>
    <row r="14" spans="1:18" ht="21.75" customHeight="1" x14ac:dyDescent="0.2">
      <c r="A14" s="73">
        <f t="shared" si="0"/>
        <v>0</v>
      </c>
      <c r="B14" s="45"/>
      <c r="C14" s="53"/>
      <c r="D14" s="65"/>
      <c r="E14" s="39"/>
      <c r="F14" s="73">
        <f t="shared" si="1"/>
        <v>0</v>
      </c>
      <c r="I14" s="112"/>
      <c r="J14" s="113">
        <f t="shared" si="2"/>
        <v>0</v>
      </c>
      <c r="K14" s="17"/>
      <c r="Q14" s="49"/>
    </row>
    <row r="15" spans="1:18" ht="21.75" customHeight="1" x14ac:dyDescent="0.2">
      <c r="A15" s="73">
        <f t="shared" si="0"/>
        <v>0</v>
      </c>
      <c r="B15" s="45"/>
      <c r="C15" s="53"/>
      <c r="D15" s="65"/>
      <c r="E15" s="39"/>
      <c r="F15" s="73">
        <f t="shared" si="1"/>
        <v>0</v>
      </c>
      <c r="I15" s="112"/>
      <c r="J15" s="113">
        <f t="shared" si="2"/>
        <v>0</v>
      </c>
      <c r="K15" s="17"/>
      <c r="Q15" s="49"/>
    </row>
    <row r="16" spans="1:18" ht="21.75" customHeight="1" x14ac:dyDescent="0.2">
      <c r="A16" s="73">
        <f t="shared" si="0"/>
        <v>0</v>
      </c>
      <c r="B16" s="45"/>
      <c r="C16" s="53"/>
      <c r="D16" s="65"/>
      <c r="E16" s="39"/>
      <c r="F16" s="73">
        <f t="shared" si="1"/>
        <v>0</v>
      </c>
      <c r="I16" s="112"/>
      <c r="J16" s="113">
        <f t="shared" si="2"/>
        <v>0</v>
      </c>
      <c r="K16" s="17"/>
      <c r="Q16" s="49"/>
    </row>
    <row r="17" spans="1:12" ht="21.75" customHeight="1" x14ac:dyDescent="0.2">
      <c r="A17" s="73">
        <f t="shared" si="0"/>
        <v>0</v>
      </c>
      <c r="B17" s="45"/>
      <c r="C17" s="53"/>
      <c r="D17" s="65"/>
      <c r="E17" s="39"/>
      <c r="F17" s="73">
        <f t="shared" si="1"/>
        <v>0</v>
      </c>
      <c r="I17" s="112"/>
      <c r="J17" s="113">
        <f t="shared" si="2"/>
        <v>0</v>
      </c>
      <c r="K17" s="17"/>
    </row>
    <row r="18" spans="1:12" ht="21.75" customHeight="1" x14ac:dyDescent="0.2">
      <c r="A18" s="74">
        <f t="shared" si="0"/>
        <v>0</v>
      </c>
      <c r="B18" s="45"/>
      <c r="C18" s="53"/>
      <c r="D18" s="65"/>
      <c r="E18" s="39"/>
      <c r="F18" s="74">
        <f t="shared" si="1"/>
        <v>0</v>
      </c>
      <c r="I18" s="112"/>
      <c r="J18" s="113">
        <f t="shared" si="2"/>
        <v>0</v>
      </c>
      <c r="K18" s="17"/>
    </row>
    <row r="19" spans="1:12" ht="21.75" customHeight="1" x14ac:dyDescent="0.2">
      <c r="A19" s="74">
        <f t="shared" si="0"/>
        <v>0</v>
      </c>
      <c r="B19" s="45"/>
      <c r="C19" s="53"/>
      <c r="D19" s="65"/>
      <c r="E19" s="39"/>
      <c r="F19" s="74">
        <f t="shared" si="1"/>
        <v>0</v>
      </c>
      <c r="I19" s="112"/>
      <c r="J19" s="113">
        <f t="shared" si="2"/>
        <v>0</v>
      </c>
    </row>
    <row r="20" spans="1:12" ht="21.75" customHeight="1" x14ac:dyDescent="0.2">
      <c r="A20" s="74">
        <f t="shared" si="0"/>
        <v>0</v>
      </c>
      <c r="B20" s="55"/>
      <c r="C20" s="63"/>
      <c r="D20" s="66"/>
      <c r="E20" s="39"/>
      <c r="F20" s="75">
        <f t="shared" si="1"/>
        <v>0</v>
      </c>
      <c r="I20" s="114"/>
      <c r="J20" s="115">
        <f t="shared" si="2"/>
        <v>0</v>
      </c>
    </row>
    <row r="21" spans="1:12" s="3" customFormat="1" ht="22.5" customHeight="1" x14ac:dyDescent="0.2">
      <c r="A21" s="76" t="s">
        <v>19</v>
      </c>
      <c r="B21" s="77"/>
      <c r="C21" s="77"/>
      <c r="D21" s="78" t="s">
        <v>40</v>
      </c>
      <c r="E21" s="78"/>
      <c r="F21" s="79"/>
      <c r="G21"/>
      <c r="H21"/>
      <c r="L21" s="31"/>
    </row>
    <row r="22" spans="1:12" ht="38.1" customHeight="1" x14ac:dyDescent="0.2">
      <c r="A22" s="164" t="s">
        <v>83</v>
      </c>
      <c r="B22" s="165"/>
      <c r="C22" s="165"/>
      <c r="D22" s="165"/>
      <c r="E22" s="165"/>
      <c r="F22" s="166"/>
    </row>
    <row r="23" spans="1:12" ht="42" customHeight="1" x14ac:dyDescent="0.2">
      <c r="A23" s="164" t="s">
        <v>84</v>
      </c>
      <c r="B23" s="165"/>
      <c r="C23" s="165"/>
      <c r="D23" s="165"/>
      <c r="E23" s="165"/>
      <c r="F23" s="166"/>
      <c r="I23"/>
    </row>
    <row r="24" spans="1:12" ht="35.1" customHeight="1" x14ac:dyDescent="0.2">
      <c r="A24" s="164" t="s">
        <v>85</v>
      </c>
      <c r="B24" s="165"/>
      <c r="C24" s="165"/>
      <c r="D24" s="165"/>
      <c r="E24" s="165"/>
      <c r="F24" s="166"/>
      <c r="I24" s="134"/>
    </row>
    <row r="25" spans="1:12" ht="29.25" customHeight="1" x14ac:dyDescent="0.2">
      <c r="A25" s="167" t="s">
        <v>86</v>
      </c>
      <c r="B25" s="168"/>
      <c r="C25" s="168"/>
      <c r="D25" s="168"/>
      <c r="E25" s="168"/>
      <c r="F25" s="169"/>
      <c r="I25" s="134"/>
      <c r="J25" s="3"/>
      <c r="K25" s="3"/>
      <c r="L25" s="3"/>
    </row>
    <row r="26" spans="1:12" ht="29.25" customHeight="1" x14ac:dyDescent="0.2">
      <c r="A26" s="143"/>
      <c r="B26" s="144"/>
      <c r="C26" s="144"/>
      <c r="D26" s="144"/>
      <c r="E26" s="144"/>
      <c r="F26" s="145"/>
      <c r="I26" s="133"/>
      <c r="J26" s="3"/>
      <c r="K26" s="3"/>
      <c r="L26" s="3"/>
    </row>
    <row r="27" spans="1:12" ht="29.25" customHeight="1" x14ac:dyDescent="0.2">
      <c r="A27" s="143"/>
      <c r="B27" s="144"/>
      <c r="C27" s="144"/>
      <c r="D27" s="144"/>
      <c r="E27" s="144"/>
      <c r="F27" s="145"/>
      <c r="I27" s="134"/>
      <c r="J27" s="3"/>
      <c r="K27" s="3"/>
      <c r="L27" s="3"/>
    </row>
    <row r="28" spans="1:12" ht="29.25" customHeight="1" x14ac:dyDescent="0.2">
      <c r="A28" s="146"/>
      <c r="B28" s="147"/>
      <c r="C28" s="147"/>
      <c r="D28" s="147"/>
      <c r="E28" s="147"/>
      <c r="F28" s="148"/>
    </row>
    <row r="29" spans="1:12" x14ac:dyDescent="0.2">
      <c r="E29"/>
      <c r="I29"/>
      <c r="J29" s="3"/>
    </row>
    <row r="30" spans="1:12" x14ac:dyDescent="0.2">
      <c r="E30"/>
      <c r="I30"/>
    </row>
    <row r="31" spans="1:12" x14ac:dyDescent="0.2">
      <c r="E31"/>
      <c r="I31"/>
    </row>
    <row r="32" spans="1:12" x14ac:dyDescent="0.2">
      <c r="E32"/>
      <c r="I32"/>
    </row>
    <row r="34" spans="5:12" ht="14.25" x14ac:dyDescent="0.2">
      <c r="E34"/>
      <c r="I34"/>
      <c r="L34" s="51"/>
    </row>
    <row r="35" spans="5:12" ht="14.25" x14ac:dyDescent="0.2">
      <c r="E35"/>
      <c r="I35"/>
      <c r="L35" s="51"/>
    </row>
  </sheetData>
  <mergeCells count="9">
    <mergeCell ref="I1:J1"/>
    <mergeCell ref="L2:M3"/>
    <mergeCell ref="A22:F22"/>
    <mergeCell ref="A26:F26"/>
    <mergeCell ref="A27:F27"/>
    <mergeCell ref="A28:F28"/>
    <mergeCell ref="A23:F23"/>
    <mergeCell ref="A24:F24"/>
    <mergeCell ref="A25:F25"/>
  </mergeCells>
  <phoneticPr fontId="0" type="noConversion"/>
  <pageMargins left="0.63" right="0.3" top="0.39370078740157483" bottom="0.43307086614173229" header="0.23622047244094491" footer="0.19685039370078741"/>
  <pageSetup paperSize="9" scale="92" orientation="portrait" copies="4"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39"/>
  <sheetViews>
    <sheetView showZeros="0" zoomScale="169" zoomScaleNormal="100" workbookViewId="0">
      <selection activeCell="A32" sqref="A32:F3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87</v>
      </c>
      <c r="D1" s="8"/>
      <c r="E1" s="32" t="s">
        <v>20</v>
      </c>
      <c r="F1" s="33">
        <f>SUM(Menu!B3)</f>
        <v>43727</v>
      </c>
      <c r="G1" s="1"/>
      <c r="I1" s="136" t="s">
        <v>5</v>
      </c>
      <c r="J1" s="137"/>
      <c r="M1" s="10"/>
    </row>
    <row r="2" spans="1:18" s="2" customFormat="1" ht="23.25" customHeight="1" x14ac:dyDescent="0.2">
      <c r="A2" s="42" t="str">
        <f>Menu!B13</f>
        <v>Rosmarinkartoffeln</v>
      </c>
      <c r="B2" s="43"/>
      <c r="C2" s="43"/>
      <c r="D2" s="41"/>
      <c r="E2" s="34" t="s">
        <v>21</v>
      </c>
      <c r="F2" s="35">
        <f>SUM(Menu!B21)</f>
        <v>12</v>
      </c>
      <c r="I2" s="36">
        <v>3</v>
      </c>
      <c r="J2" s="24" t="s">
        <v>2</v>
      </c>
      <c r="L2" s="138" t="s">
        <v>25</v>
      </c>
      <c r="M2" s="139"/>
      <c r="N2"/>
      <c r="O2"/>
    </row>
    <row r="3" spans="1:18" s="10" customFormat="1" ht="21" customHeight="1" x14ac:dyDescent="0.2">
      <c r="A3" s="12" t="s">
        <v>1</v>
      </c>
      <c r="B3" s="62" t="s">
        <v>0</v>
      </c>
      <c r="C3" s="13" t="s">
        <v>9</v>
      </c>
      <c r="D3" s="37" t="s">
        <v>8</v>
      </c>
      <c r="E3" s="25" t="s">
        <v>6</v>
      </c>
      <c r="F3" s="9" t="s">
        <v>7</v>
      </c>
      <c r="I3" s="25" t="s">
        <v>11</v>
      </c>
      <c r="J3" s="11" t="s">
        <v>3</v>
      </c>
      <c r="L3" s="139"/>
      <c r="M3" s="139"/>
      <c r="N3"/>
      <c r="O3"/>
    </row>
    <row r="4" spans="1:18" ht="21.75" customHeight="1" x14ac:dyDescent="0.2">
      <c r="A4" s="72">
        <f t="shared" ref="A4:A20" si="0">ROUND(SUM(J4*$F$2),2)</f>
        <v>1.2</v>
      </c>
      <c r="B4" s="44" t="s">
        <v>52</v>
      </c>
      <c r="C4" s="52" t="s">
        <v>88</v>
      </c>
      <c r="D4" s="64"/>
      <c r="E4" s="38"/>
      <c r="F4" s="72">
        <f t="shared" ref="F4:F20" si="1">SUM(E4*A4)</f>
        <v>0</v>
      </c>
      <c r="I4" s="110">
        <v>0.3</v>
      </c>
      <c r="J4" s="111">
        <f t="shared" ref="J4:J20" si="2">I4/$I$2</f>
        <v>9.9999999999999992E-2</v>
      </c>
      <c r="K4" s="17"/>
      <c r="L4" s="49" t="s">
        <v>26</v>
      </c>
      <c r="M4" s="49">
        <v>0.25</v>
      </c>
      <c r="N4" s="48"/>
      <c r="P4" s="48"/>
      <c r="Q4" s="49"/>
      <c r="R4" s="49"/>
    </row>
    <row r="5" spans="1:18" ht="21.75" customHeight="1" x14ac:dyDescent="0.2">
      <c r="A5" s="73">
        <f t="shared" si="0"/>
        <v>0</v>
      </c>
      <c r="B5" s="45"/>
      <c r="C5" s="53" t="s">
        <v>89</v>
      </c>
      <c r="D5" s="65"/>
      <c r="E5" s="39"/>
      <c r="F5" s="73">
        <f t="shared" si="1"/>
        <v>0</v>
      </c>
      <c r="I5" s="112"/>
      <c r="J5" s="113">
        <f t="shared" si="2"/>
        <v>0</v>
      </c>
      <c r="K5" s="17"/>
      <c r="L5" s="49" t="s">
        <v>34</v>
      </c>
      <c r="M5" s="49">
        <v>1.25</v>
      </c>
      <c r="N5" s="48"/>
      <c r="P5" s="48"/>
      <c r="Q5" s="49"/>
      <c r="R5" s="49"/>
    </row>
    <row r="6" spans="1:18" ht="21.75" customHeight="1" x14ac:dyDescent="0.2">
      <c r="A6" s="73">
        <f t="shared" si="0"/>
        <v>0</v>
      </c>
      <c r="B6" s="45"/>
      <c r="C6" s="53" t="s">
        <v>63</v>
      </c>
      <c r="D6" s="65"/>
      <c r="E6" s="39"/>
      <c r="F6" s="73">
        <f t="shared" si="1"/>
        <v>0</v>
      </c>
      <c r="I6" s="112"/>
      <c r="J6" s="113">
        <f t="shared" si="2"/>
        <v>0</v>
      </c>
      <c r="K6" s="17"/>
      <c r="L6" s="49" t="s">
        <v>22</v>
      </c>
      <c r="M6" s="49" t="s">
        <v>27</v>
      </c>
      <c r="N6" s="48"/>
      <c r="P6" s="48"/>
      <c r="Q6" s="49"/>
      <c r="R6" s="49"/>
    </row>
    <row r="7" spans="1:18" ht="21.75" customHeight="1" x14ac:dyDescent="0.2">
      <c r="A7" s="73">
        <f t="shared" si="0"/>
        <v>0</v>
      </c>
      <c r="B7" s="45"/>
      <c r="C7" s="53" t="s">
        <v>90</v>
      </c>
      <c r="D7" s="65"/>
      <c r="E7" s="39"/>
      <c r="F7" s="73">
        <f t="shared" si="1"/>
        <v>0</v>
      </c>
      <c r="I7" s="112"/>
      <c r="J7" s="113">
        <f t="shared" si="2"/>
        <v>0</v>
      </c>
      <c r="K7" s="17"/>
      <c r="L7" s="49" t="s">
        <v>35</v>
      </c>
      <c r="M7" s="49" t="s">
        <v>32</v>
      </c>
      <c r="Q7" s="49"/>
    </row>
    <row r="8" spans="1:18" ht="21.75" customHeight="1" x14ac:dyDescent="0.2">
      <c r="A8" s="73">
        <f t="shared" si="0"/>
        <v>0</v>
      </c>
      <c r="B8" s="45"/>
      <c r="C8" s="53"/>
      <c r="D8" s="65"/>
      <c r="E8" s="39"/>
      <c r="F8" s="73">
        <f t="shared" si="1"/>
        <v>0</v>
      </c>
      <c r="I8" s="112"/>
      <c r="J8" s="113">
        <f t="shared" si="2"/>
        <v>0</v>
      </c>
      <c r="K8" s="17"/>
      <c r="L8" s="49" t="s">
        <v>23</v>
      </c>
      <c r="M8" s="49">
        <v>1</v>
      </c>
      <c r="Q8" s="49"/>
    </row>
    <row r="9" spans="1:18" ht="21.75" customHeight="1" x14ac:dyDescent="0.2">
      <c r="A9" s="73">
        <f t="shared" si="0"/>
        <v>0</v>
      </c>
      <c r="B9" s="45"/>
      <c r="C9" s="53"/>
      <c r="D9" s="65"/>
      <c r="E9" s="39"/>
      <c r="F9" s="73">
        <f t="shared" si="1"/>
        <v>0</v>
      </c>
      <c r="I9" s="112"/>
      <c r="J9" s="113">
        <f t="shared" si="2"/>
        <v>0</v>
      </c>
      <c r="K9" s="17"/>
      <c r="L9" s="49" t="s">
        <v>24</v>
      </c>
      <c r="M9" s="49" t="s">
        <v>28</v>
      </c>
      <c r="Q9" s="49"/>
    </row>
    <row r="10" spans="1:18" ht="21.75" customHeight="1" x14ac:dyDescent="0.2">
      <c r="A10" s="73">
        <f t="shared" si="0"/>
        <v>0</v>
      </c>
      <c r="B10" s="45"/>
      <c r="C10" s="53"/>
      <c r="D10" s="65"/>
      <c r="E10" s="39"/>
      <c r="F10" s="73">
        <f t="shared" si="1"/>
        <v>0</v>
      </c>
      <c r="I10" s="112"/>
      <c r="J10" s="113">
        <f t="shared" si="2"/>
        <v>0</v>
      </c>
      <c r="K10" s="17"/>
      <c r="L10" s="49" t="s">
        <v>29</v>
      </c>
      <c r="M10" s="49" t="s">
        <v>30</v>
      </c>
      <c r="Q10" s="49"/>
    </row>
    <row r="11" spans="1:18" ht="21.75" customHeight="1" x14ac:dyDescent="0.2">
      <c r="A11" s="73">
        <f t="shared" si="0"/>
        <v>0</v>
      </c>
      <c r="B11" s="45"/>
      <c r="C11" s="53"/>
      <c r="D11" s="65"/>
      <c r="E11" s="39"/>
      <c r="F11" s="73">
        <f t="shared" si="1"/>
        <v>0</v>
      </c>
      <c r="I11" s="112"/>
      <c r="J11" s="113">
        <f t="shared" si="2"/>
        <v>0</v>
      </c>
      <c r="K11" s="17"/>
      <c r="L11" s="50" t="s">
        <v>33</v>
      </c>
      <c r="Q11" s="49"/>
    </row>
    <row r="12" spans="1:18" ht="21.75" customHeight="1" x14ac:dyDescent="0.2">
      <c r="A12" s="73">
        <f t="shared" si="0"/>
        <v>0</v>
      </c>
      <c r="B12" s="45"/>
      <c r="C12" s="53"/>
      <c r="D12" s="65"/>
      <c r="E12" s="39"/>
      <c r="F12" s="73">
        <f t="shared" si="1"/>
        <v>0</v>
      </c>
      <c r="I12" s="112"/>
      <c r="J12" s="113">
        <f t="shared" si="2"/>
        <v>0</v>
      </c>
      <c r="K12" s="17"/>
      <c r="M12" s="10"/>
      <c r="Q12" s="49"/>
    </row>
    <row r="13" spans="1:18" ht="21.75" customHeight="1" x14ac:dyDescent="0.2">
      <c r="A13" s="73">
        <f t="shared" si="0"/>
        <v>0</v>
      </c>
      <c r="B13" s="45"/>
      <c r="C13" s="53"/>
      <c r="D13" s="65"/>
      <c r="E13" s="39"/>
      <c r="F13" s="73">
        <f t="shared" si="1"/>
        <v>0</v>
      </c>
      <c r="I13" s="112"/>
      <c r="J13" s="113">
        <f t="shared" si="2"/>
        <v>0</v>
      </c>
      <c r="K13" s="17"/>
      <c r="M13" s="10"/>
      <c r="Q13" s="49"/>
    </row>
    <row r="14" spans="1:18" ht="21.75" customHeight="1" x14ac:dyDescent="0.2">
      <c r="A14" s="73">
        <f t="shared" si="0"/>
        <v>0</v>
      </c>
      <c r="B14" s="45"/>
      <c r="C14" s="53"/>
      <c r="D14" s="65"/>
      <c r="E14" s="39"/>
      <c r="F14" s="73">
        <f t="shared" si="1"/>
        <v>0</v>
      </c>
      <c r="I14" s="112"/>
      <c r="J14" s="113">
        <f t="shared" si="2"/>
        <v>0</v>
      </c>
      <c r="K14" s="17"/>
      <c r="Q14" s="49"/>
    </row>
    <row r="15" spans="1:18" ht="21.75" customHeight="1" x14ac:dyDescent="0.2">
      <c r="A15" s="73">
        <f t="shared" si="0"/>
        <v>0</v>
      </c>
      <c r="B15" s="45"/>
      <c r="C15" s="53"/>
      <c r="D15" s="65"/>
      <c r="E15" s="39"/>
      <c r="F15" s="73">
        <f t="shared" si="1"/>
        <v>0</v>
      </c>
      <c r="I15" s="112"/>
      <c r="J15" s="113">
        <f t="shared" si="2"/>
        <v>0</v>
      </c>
      <c r="K15" s="17"/>
      <c r="Q15" s="49"/>
    </row>
    <row r="16" spans="1:18" ht="21.75" customHeight="1" x14ac:dyDescent="0.2">
      <c r="A16" s="73">
        <f t="shared" si="0"/>
        <v>0</v>
      </c>
      <c r="B16" s="45"/>
      <c r="C16" s="53"/>
      <c r="D16" s="65"/>
      <c r="E16" s="39"/>
      <c r="F16" s="73">
        <f t="shared" si="1"/>
        <v>0</v>
      </c>
      <c r="I16" s="112"/>
      <c r="J16" s="113">
        <f t="shared" si="2"/>
        <v>0</v>
      </c>
      <c r="K16" s="17"/>
      <c r="Q16" s="49"/>
    </row>
    <row r="17" spans="1:12" ht="21.75" customHeight="1" x14ac:dyDescent="0.2">
      <c r="A17" s="73">
        <f t="shared" si="0"/>
        <v>0</v>
      </c>
      <c r="B17" s="45"/>
      <c r="C17" s="53"/>
      <c r="D17" s="65"/>
      <c r="E17" s="39"/>
      <c r="F17" s="73">
        <f t="shared" si="1"/>
        <v>0</v>
      </c>
      <c r="I17" s="112"/>
      <c r="J17" s="113">
        <f t="shared" si="2"/>
        <v>0</v>
      </c>
      <c r="K17" s="17"/>
    </row>
    <row r="18" spans="1:12" ht="21.75" customHeight="1" x14ac:dyDescent="0.2">
      <c r="A18" s="74">
        <f t="shared" si="0"/>
        <v>0</v>
      </c>
      <c r="B18" s="45"/>
      <c r="C18" s="53"/>
      <c r="D18" s="65"/>
      <c r="E18" s="39"/>
      <c r="F18" s="74">
        <f t="shared" si="1"/>
        <v>0</v>
      </c>
      <c r="I18" s="112"/>
      <c r="J18" s="113">
        <f t="shared" si="2"/>
        <v>0</v>
      </c>
      <c r="K18" s="17"/>
    </row>
    <row r="19" spans="1:12" ht="21.75" customHeight="1" x14ac:dyDescent="0.2">
      <c r="A19" s="74">
        <f t="shared" si="0"/>
        <v>0</v>
      </c>
      <c r="B19" s="45"/>
      <c r="C19" s="53"/>
      <c r="D19" s="65"/>
      <c r="E19" s="39"/>
      <c r="F19" s="74">
        <f t="shared" si="1"/>
        <v>0</v>
      </c>
      <c r="I19" s="112"/>
      <c r="J19" s="113">
        <f t="shared" si="2"/>
        <v>0</v>
      </c>
    </row>
    <row r="20" spans="1:12" ht="21.75" customHeight="1" x14ac:dyDescent="0.2">
      <c r="A20" s="74">
        <f t="shared" si="0"/>
        <v>0</v>
      </c>
      <c r="B20" s="55"/>
      <c r="C20" s="63"/>
      <c r="D20" s="66"/>
      <c r="E20" s="39"/>
      <c r="F20" s="75">
        <f t="shared" si="1"/>
        <v>0</v>
      </c>
      <c r="I20" s="114"/>
      <c r="J20" s="115">
        <f t="shared" si="2"/>
        <v>0</v>
      </c>
    </row>
    <row r="21" spans="1:12" s="3" customFormat="1" ht="22.5" customHeight="1" x14ac:dyDescent="0.2">
      <c r="A21" s="76" t="s">
        <v>19</v>
      </c>
      <c r="B21" s="77"/>
      <c r="C21" s="77"/>
      <c r="D21" s="78" t="s">
        <v>40</v>
      </c>
      <c r="E21" s="78"/>
      <c r="F21" s="79"/>
      <c r="G21"/>
      <c r="H21"/>
      <c r="L21" s="31"/>
    </row>
    <row r="22" spans="1:12" ht="31.5" customHeight="1" x14ac:dyDescent="0.2">
      <c r="A22" s="140" t="s">
        <v>91</v>
      </c>
      <c r="B22" s="141"/>
      <c r="C22" s="141"/>
      <c r="D22" s="141"/>
      <c r="E22" s="141"/>
      <c r="F22" s="142"/>
    </row>
    <row r="23" spans="1:12" ht="29.25" customHeight="1" x14ac:dyDescent="0.2">
      <c r="A23" s="143" t="s">
        <v>92</v>
      </c>
      <c r="B23" s="144"/>
      <c r="C23" s="144"/>
      <c r="D23" s="144"/>
      <c r="E23" s="144"/>
      <c r="F23" s="145"/>
    </row>
    <row r="24" spans="1:12" ht="29.25" customHeight="1" x14ac:dyDescent="0.2">
      <c r="A24" s="143" t="s">
        <v>93</v>
      </c>
      <c r="B24" s="144"/>
      <c r="C24" s="144"/>
      <c r="D24" s="144"/>
      <c r="E24" s="144"/>
      <c r="F24" s="145"/>
      <c r="I24"/>
    </row>
    <row r="25" spans="1:12" ht="29.25" customHeight="1" x14ac:dyDescent="0.2">
      <c r="A25" s="143" t="s">
        <v>94</v>
      </c>
      <c r="B25" s="144"/>
      <c r="C25" s="144"/>
      <c r="D25" s="144"/>
      <c r="E25" s="144"/>
      <c r="F25" s="145"/>
    </row>
    <row r="26" spans="1:12" ht="29.25" customHeight="1" x14ac:dyDescent="0.2">
      <c r="A26" s="143"/>
      <c r="B26" s="144"/>
      <c r="C26" s="144"/>
      <c r="D26" s="144"/>
      <c r="E26" s="144"/>
      <c r="F26" s="145"/>
    </row>
    <row r="27" spans="1:12" ht="29.25" customHeight="1" x14ac:dyDescent="0.2">
      <c r="A27" s="143"/>
      <c r="B27" s="144"/>
      <c r="C27" s="144"/>
      <c r="D27" s="144"/>
      <c r="E27" s="144"/>
      <c r="F27" s="145"/>
    </row>
    <row r="28" spans="1:12" s="3" customFormat="1" ht="29.25" customHeight="1" x14ac:dyDescent="0.2">
      <c r="A28" s="143"/>
      <c r="B28" s="144"/>
      <c r="C28" s="144"/>
      <c r="D28" s="144"/>
      <c r="E28" s="144"/>
      <c r="F28" s="145"/>
      <c r="G28"/>
      <c r="H28"/>
    </row>
    <row r="29" spans="1:12" ht="29.25" customHeight="1" x14ac:dyDescent="0.2">
      <c r="A29" s="143"/>
      <c r="B29" s="144"/>
      <c r="C29" s="144"/>
      <c r="D29" s="144"/>
      <c r="E29" s="144"/>
      <c r="F29" s="145"/>
      <c r="I29" s="3"/>
      <c r="J29" s="3"/>
      <c r="K29" s="3"/>
      <c r="L29" s="3"/>
    </row>
    <row r="30" spans="1:12" ht="29.25" customHeight="1" x14ac:dyDescent="0.2">
      <c r="A30" s="143"/>
      <c r="B30" s="144"/>
      <c r="C30" s="144"/>
      <c r="D30" s="144"/>
      <c r="E30" s="144"/>
      <c r="F30" s="145"/>
      <c r="I30" s="3"/>
      <c r="J30" s="3"/>
      <c r="K30" s="3"/>
      <c r="L30" s="3"/>
    </row>
    <row r="31" spans="1:12" ht="29.25" customHeight="1" x14ac:dyDescent="0.2">
      <c r="A31" s="143"/>
      <c r="B31" s="144"/>
      <c r="C31" s="144"/>
      <c r="D31" s="144"/>
      <c r="E31" s="144"/>
      <c r="F31" s="145"/>
      <c r="I31" s="3"/>
      <c r="J31" s="3"/>
      <c r="K31" s="3"/>
      <c r="L31" s="3"/>
    </row>
    <row r="32" spans="1:12" ht="29.25" customHeight="1" x14ac:dyDescent="0.2">
      <c r="A32" s="146"/>
      <c r="B32" s="147"/>
      <c r="C32" s="147"/>
      <c r="D32" s="147"/>
      <c r="E32" s="147"/>
      <c r="F32" s="14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scale="92" orientation="portrait" copies="3"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39"/>
  <sheetViews>
    <sheetView showZeros="0" zoomScale="159" zoomScaleNormal="100" workbookViewId="0">
      <selection activeCell="C1" sqref="C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105</v>
      </c>
      <c r="D1" s="8"/>
      <c r="E1" s="32" t="s">
        <v>20</v>
      </c>
      <c r="F1" s="33">
        <f>SUM(Menu!B3)</f>
        <v>43727</v>
      </c>
      <c r="G1" s="1"/>
      <c r="I1" s="136" t="s">
        <v>5</v>
      </c>
      <c r="J1" s="137"/>
      <c r="M1" s="10"/>
    </row>
    <row r="2" spans="1:18" s="2" customFormat="1" ht="23.25" customHeight="1" x14ac:dyDescent="0.2">
      <c r="A2" s="42" t="str">
        <f>Menu!B15</f>
        <v>Kiwi Eis</v>
      </c>
      <c r="B2" s="43"/>
      <c r="C2" s="43"/>
      <c r="D2" s="41"/>
      <c r="E2" s="34" t="s">
        <v>21</v>
      </c>
      <c r="F2" s="35">
        <f>SUM(Menu!B21)</f>
        <v>12</v>
      </c>
      <c r="I2" s="36">
        <v>4</v>
      </c>
      <c r="J2" s="24" t="s">
        <v>2</v>
      </c>
      <c r="L2" s="138" t="s">
        <v>25</v>
      </c>
      <c r="M2" s="139"/>
      <c r="N2"/>
      <c r="O2"/>
    </row>
    <row r="3" spans="1:18" s="10" customFormat="1" ht="21" customHeight="1" x14ac:dyDescent="0.2">
      <c r="A3" s="12" t="s">
        <v>1</v>
      </c>
      <c r="B3" s="62" t="s">
        <v>0</v>
      </c>
      <c r="C3" s="13" t="s">
        <v>10</v>
      </c>
      <c r="D3" s="37" t="s">
        <v>8</v>
      </c>
      <c r="E3" s="25" t="s">
        <v>6</v>
      </c>
      <c r="F3" s="9" t="s">
        <v>7</v>
      </c>
      <c r="I3" s="25" t="s">
        <v>11</v>
      </c>
      <c r="J3" s="11" t="s">
        <v>3</v>
      </c>
      <c r="L3" s="139"/>
      <c r="M3" s="139"/>
      <c r="N3"/>
      <c r="O3"/>
    </row>
    <row r="4" spans="1:18" ht="21.75" customHeight="1" x14ac:dyDescent="0.2">
      <c r="A4" s="72">
        <f>ROUND(SUM(J4*$F$2),2)</f>
        <v>0</v>
      </c>
      <c r="B4" s="44"/>
      <c r="C4" s="52"/>
      <c r="D4" s="64"/>
      <c r="E4" s="38"/>
      <c r="F4" s="72">
        <f>SUM(E4*A4)</f>
        <v>0</v>
      </c>
      <c r="I4" s="110"/>
      <c r="J4" s="111">
        <f t="shared" ref="J4:J20" si="0">I4/$I$2</f>
        <v>0</v>
      </c>
      <c r="K4" s="17"/>
      <c r="L4" s="49" t="s">
        <v>26</v>
      </c>
      <c r="M4" s="49">
        <v>0.25</v>
      </c>
      <c r="N4" s="48"/>
      <c r="P4" s="48"/>
      <c r="Q4" s="49"/>
      <c r="R4" s="49"/>
    </row>
    <row r="5" spans="1:18" ht="21.75" customHeight="1" x14ac:dyDescent="0.2">
      <c r="A5" s="73">
        <f>ROUND(SUM(J5*$F$2),2)</f>
        <v>0</v>
      </c>
      <c r="B5" s="45"/>
      <c r="C5" s="53"/>
      <c r="D5" s="65"/>
      <c r="E5" s="39"/>
      <c r="F5" s="73">
        <f t="shared" ref="F5:F20" si="1">SUM(E5*A5)</f>
        <v>0</v>
      </c>
      <c r="I5" s="112"/>
      <c r="J5" s="113">
        <f t="shared" si="0"/>
        <v>0</v>
      </c>
      <c r="K5" s="17"/>
      <c r="L5" s="49" t="s">
        <v>34</v>
      </c>
      <c r="M5" s="49">
        <v>1.25</v>
      </c>
      <c r="N5" s="48"/>
      <c r="P5" s="48"/>
      <c r="Q5" s="49"/>
      <c r="R5" s="49"/>
    </row>
    <row r="6" spans="1:18" ht="21.75" customHeight="1" x14ac:dyDescent="0.2">
      <c r="A6" s="73">
        <f t="shared" ref="A6:A20" si="2">ROUND(SUM(J6*$F$2),2)</f>
        <v>0</v>
      </c>
      <c r="B6" s="45"/>
      <c r="C6" s="53"/>
      <c r="D6" s="65"/>
      <c r="E6" s="39"/>
      <c r="F6" s="73">
        <f t="shared" si="1"/>
        <v>0</v>
      </c>
      <c r="I6" s="112"/>
      <c r="J6" s="113">
        <f t="shared" si="0"/>
        <v>0</v>
      </c>
      <c r="K6" s="17"/>
      <c r="L6" s="49" t="s">
        <v>22</v>
      </c>
      <c r="M6" s="49" t="s">
        <v>27</v>
      </c>
      <c r="N6" s="48"/>
      <c r="P6" s="48"/>
      <c r="Q6" s="49"/>
      <c r="R6" s="49"/>
    </row>
    <row r="7" spans="1:18" ht="21.75" customHeight="1" x14ac:dyDescent="0.2">
      <c r="A7" s="73">
        <f t="shared" si="2"/>
        <v>0</v>
      </c>
      <c r="B7" s="45"/>
      <c r="C7" s="53"/>
      <c r="D7" s="65"/>
      <c r="E7" s="39"/>
      <c r="F7" s="73">
        <f t="shared" si="1"/>
        <v>0</v>
      </c>
      <c r="I7" s="112"/>
      <c r="J7" s="113">
        <f t="shared" si="0"/>
        <v>0</v>
      </c>
      <c r="K7" s="17"/>
      <c r="L7" s="49" t="s">
        <v>31</v>
      </c>
      <c r="M7" s="49" t="s">
        <v>32</v>
      </c>
      <c r="Q7" s="49"/>
    </row>
    <row r="8" spans="1:18" ht="21.75" customHeight="1" x14ac:dyDescent="0.2">
      <c r="A8" s="73">
        <f t="shared" si="2"/>
        <v>0</v>
      </c>
      <c r="B8" s="45"/>
      <c r="C8" s="53"/>
      <c r="D8" s="65"/>
      <c r="E8" s="39"/>
      <c r="F8" s="73">
        <f t="shared" si="1"/>
        <v>0</v>
      </c>
      <c r="I8" s="112"/>
      <c r="J8" s="113">
        <f t="shared" si="0"/>
        <v>0</v>
      </c>
      <c r="K8" s="17"/>
      <c r="L8" s="49" t="s">
        <v>23</v>
      </c>
      <c r="M8" s="49">
        <v>1</v>
      </c>
      <c r="Q8" s="49"/>
    </row>
    <row r="9" spans="1:18" ht="21.75" customHeight="1" x14ac:dyDescent="0.2">
      <c r="A9" s="73">
        <f t="shared" si="2"/>
        <v>0</v>
      </c>
      <c r="B9" s="45"/>
      <c r="C9" s="53"/>
      <c r="D9" s="65"/>
      <c r="E9" s="39"/>
      <c r="F9" s="73">
        <f t="shared" si="1"/>
        <v>0</v>
      </c>
      <c r="I9" s="112"/>
      <c r="J9" s="113">
        <f t="shared" si="0"/>
        <v>0</v>
      </c>
      <c r="K9" s="17"/>
      <c r="L9" s="49" t="s">
        <v>24</v>
      </c>
      <c r="M9" s="49" t="s">
        <v>28</v>
      </c>
      <c r="Q9" s="49"/>
    </row>
    <row r="10" spans="1:18" ht="21.75" customHeight="1" x14ac:dyDescent="0.2">
      <c r="A10" s="73">
        <f t="shared" si="2"/>
        <v>0</v>
      </c>
      <c r="B10" s="45"/>
      <c r="C10" s="53"/>
      <c r="D10" s="65"/>
      <c r="E10" s="39"/>
      <c r="F10" s="73">
        <f t="shared" si="1"/>
        <v>0</v>
      </c>
      <c r="I10" s="112"/>
      <c r="J10" s="113">
        <f t="shared" si="0"/>
        <v>0</v>
      </c>
      <c r="K10" s="17"/>
      <c r="L10" s="49" t="s">
        <v>29</v>
      </c>
      <c r="M10" s="49" t="s">
        <v>30</v>
      </c>
      <c r="Q10" s="49"/>
    </row>
    <row r="11" spans="1:18" ht="21.75" customHeight="1" x14ac:dyDescent="0.2">
      <c r="A11" s="73">
        <f t="shared" si="2"/>
        <v>0</v>
      </c>
      <c r="B11" s="45"/>
      <c r="C11" s="53"/>
      <c r="D11" s="65"/>
      <c r="E11" s="39"/>
      <c r="F11" s="73">
        <f t="shared" si="1"/>
        <v>0</v>
      </c>
      <c r="I11" s="112"/>
      <c r="J11" s="113">
        <f t="shared" si="0"/>
        <v>0</v>
      </c>
      <c r="K11" s="17"/>
      <c r="L11" s="50" t="s">
        <v>33</v>
      </c>
      <c r="Q11" s="49"/>
    </row>
    <row r="12" spans="1:18" ht="21.75" customHeight="1" x14ac:dyDescent="0.2">
      <c r="A12" s="73">
        <f t="shared" si="2"/>
        <v>0</v>
      </c>
      <c r="B12" s="45"/>
      <c r="C12" s="53"/>
      <c r="D12" s="65"/>
      <c r="E12" s="39"/>
      <c r="F12" s="73">
        <f t="shared" si="1"/>
        <v>0</v>
      </c>
      <c r="I12" s="112"/>
      <c r="J12" s="113">
        <f t="shared" si="0"/>
        <v>0</v>
      </c>
      <c r="K12" s="17"/>
      <c r="M12" s="10"/>
      <c r="Q12" s="49"/>
    </row>
    <row r="13" spans="1:18" ht="21.75" customHeight="1" x14ac:dyDescent="0.2">
      <c r="A13" s="73">
        <f t="shared" si="2"/>
        <v>0</v>
      </c>
      <c r="B13" s="45"/>
      <c r="C13" s="53"/>
      <c r="D13" s="65"/>
      <c r="E13" s="39"/>
      <c r="F13" s="73">
        <f t="shared" si="1"/>
        <v>0</v>
      </c>
      <c r="I13" s="112"/>
      <c r="J13" s="113">
        <f t="shared" si="0"/>
        <v>0</v>
      </c>
      <c r="K13" s="17"/>
      <c r="M13" s="10"/>
      <c r="Q13" s="49"/>
    </row>
    <row r="14" spans="1:18" ht="21.75" customHeight="1" x14ac:dyDescent="0.2">
      <c r="A14" s="73">
        <f t="shared" si="2"/>
        <v>0</v>
      </c>
      <c r="B14" s="45"/>
      <c r="C14" s="53"/>
      <c r="D14" s="65"/>
      <c r="E14" s="39"/>
      <c r="F14" s="73">
        <f t="shared" si="1"/>
        <v>0</v>
      </c>
      <c r="I14" s="112"/>
      <c r="J14" s="113">
        <f t="shared" si="0"/>
        <v>0</v>
      </c>
      <c r="K14" s="17"/>
      <c r="Q14" s="49"/>
    </row>
    <row r="15" spans="1:18" ht="21.75" customHeight="1" x14ac:dyDescent="0.2">
      <c r="A15" s="73">
        <f t="shared" si="2"/>
        <v>0</v>
      </c>
      <c r="B15" s="45"/>
      <c r="C15" s="53"/>
      <c r="D15" s="65"/>
      <c r="E15" s="39"/>
      <c r="F15" s="73">
        <f t="shared" si="1"/>
        <v>0</v>
      </c>
      <c r="I15" s="112"/>
      <c r="J15" s="113">
        <f t="shared" si="0"/>
        <v>0</v>
      </c>
      <c r="K15" s="17"/>
      <c r="Q15" s="49"/>
    </row>
    <row r="16" spans="1:18" ht="21.75" customHeight="1" x14ac:dyDescent="0.2">
      <c r="A16" s="73">
        <f t="shared" si="2"/>
        <v>0</v>
      </c>
      <c r="B16" s="45"/>
      <c r="C16" s="53"/>
      <c r="D16" s="65"/>
      <c r="E16" s="39"/>
      <c r="F16" s="73">
        <f t="shared" si="1"/>
        <v>0</v>
      </c>
      <c r="I16" s="112"/>
      <c r="J16" s="113">
        <f t="shared" si="0"/>
        <v>0</v>
      </c>
      <c r="K16" s="17"/>
      <c r="Q16" s="49"/>
    </row>
    <row r="17" spans="1:12" ht="21.75" customHeight="1" x14ac:dyDescent="0.2">
      <c r="A17" s="73">
        <f t="shared" si="2"/>
        <v>0</v>
      </c>
      <c r="B17" s="45"/>
      <c r="C17" s="53"/>
      <c r="D17" s="65"/>
      <c r="E17" s="39"/>
      <c r="F17" s="73">
        <f t="shared" si="1"/>
        <v>0</v>
      </c>
      <c r="I17" s="112"/>
      <c r="J17" s="113">
        <f t="shared" si="0"/>
        <v>0</v>
      </c>
      <c r="K17" s="17"/>
    </row>
    <row r="18" spans="1:12" ht="21.75" customHeight="1" x14ac:dyDescent="0.2">
      <c r="A18" s="74">
        <f t="shared" si="2"/>
        <v>0</v>
      </c>
      <c r="B18" s="45"/>
      <c r="C18" s="53"/>
      <c r="D18" s="65"/>
      <c r="E18" s="39"/>
      <c r="F18" s="74">
        <f t="shared" si="1"/>
        <v>0</v>
      </c>
      <c r="I18" s="112"/>
      <c r="J18" s="113">
        <f t="shared" si="0"/>
        <v>0</v>
      </c>
      <c r="K18" s="17"/>
    </row>
    <row r="19" spans="1:12" ht="21.75" customHeight="1" x14ac:dyDescent="0.2">
      <c r="A19" s="74">
        <f t="shared" si="2"/>
        <v>0</v>
      </c>
      <c r="B19" s="45"/>
      <c r="C19" s="53"/>
      <c r="D19" s="65"/>
      <c r="E19" s="39"/>
      <c r="F19" s="74">
        <f t="shared" si="1"/>
        <v>0</v>
      </c>
      <c r="I19" s="112"/>
      <c r="J19" s="113">
        <f t="shared" si="0"/>
        <v>0</v>
      </c>
    </row>
    <row r="20" spans="1:12" ht="21.75" customHeight="1" x14ac:dyDescent="0.2">
      <c r="A20" s="74">
        <f t="shared" si="2"/>
        <v>0</v>
      </c>
      <c r="B20" s="55"/>
      <c r="C20" s="63"/>
      <c r="D20" s="66"/>
      <c r="E20" s="39"/>
      <c r="F20" s="75">
        <f t="shared" si="1"/>
        <v>0</v>
      </c>
      <c r="I20" s="114"/>
      <c r="J20" s="115">
        <f t="shared" si="0"/>
        <v>0</v>
      </c>
    </row>
    <row r="21" spans="1:12" s="3" customFormat="1" ht="22.5" customHeight="1" x14ac:dyDescent="0.2">
      <c r="A21" s="76" t="s">
        <v>19</v>
      </c>
      <c r="B21" s="77"/>
      <c r="C21" s="77"/>
      <c r="D21" s="78" t="s">
        <v>40</v>
      </c>
      <c r="E21" s="78"/>
      <c r="F21" s="79"/>
      <c r="G21"/>
      <c r="H21"/>
      <c r="L21" s="31"/>
    </row>
    <row r="22" spans="1:12" ht="31.5" customHeight="1" x14ac:dyDescent="0.2">
      <c r="A22" s="140"/>
      <c r="B22" s="141"/>
      <c r="C22" s="141"/>
      <c r="D22" s="141"/>
      <c r="E22" s="141"/>
      <c r="F22" s="142"/>
    </row>
    <row r="23" spans="1:12" ht="31.5" customHeight="1" x14ac:dyDescent="0.2">
      <c r="A23" s="143"/>
      <c r="B23" s="144"/>
      <c r="C23" s="144"/>
      <c r="D23" s="144"/>
      <c r="E23" s="144"/>
      <c r="F23" s="145"/>
    </row>
    <row r="24" spans="1:12" ht="31.5" customHeight="1" x14ac:dyDescent="0.2">
      <c r="A24" s="143"/>
      <c r="B24" s="144"/>
      <c r="C24" s="144"/>
      <c r="D24" s="144"/>
      <c r="E24" s="144"/>
      <c r="F24" s="145"/>
    </row>
    <row r="25" spans="1:12" ht="31.5" customHeight="1" x14ac:dyDescent="0.2">
      <c r="A25" s="143"/>
      <c r="B25" s="144"/>
      <c r="C25" s="144"/>
      <c r="D25" s="144"/>
      <c r="E25" s="144"/>
      <c r="F25" s="145"/>
    </row>
    <row r="26" spans="1:12" ht="31.5" customHeight="1" x14ac:dyDescent="0.2">
      <c r="A26" s="143"/>
      <c r="B26" s="144"/>
      <c r="C26" s="144"/>
      <c r="D26" s="144"/>
      <c r="E26" s="144"/>
      <c r="F26" s="145"/>
    </row>
    <row r="27" spans="1:12" ht="31.5" customHeight="1" x14ac:dyDescent="0.2">
      <c r="A27" s="143"/>
      <c r="B27" s="144"/>
      <c r="C27" s="144"/>
      <c r="D27" s="144"/>
      <c r="E27" s="144"/>
      <c r="F27" s="145"/>
    </row>
    <row r="28" spans="1:12" s="3" customFormat="1" ht="29.25" customHeight="1" x14ac:dyDescent="0.2">
      <c r="A28" s="143"/>
      <c r="B28" s="144"/>
      <c r="C28" s="144"/>
      <c r="D28" s="144"/>
      <c r="E28" s="144"/>
      <c r="F28" s="145"/>
      <c r="G28"/>
      <c r="H28"/>
    </row>
    <row r="29" spans="1:12" ht="29.25" customHeight="1" x14ac:dyDescent="0.2">
      <c r="A29" s="143"/>
      <c r="B29" s="144"/>
      <c r="C29" s="144"/>
      <c r="D29" s="144"/>
      <c r="E29" s="144"/>
      <c r="F29" s="145"/>
      <c r="I29" s="3"/>
      <c r="J29" s="3"/>
      <c r="K29" s="3"/>
      <c r="L29" s="3"/>
    </row>
    <row r="30" spans="1:12" ht="29.25" customHeight="1" x14ac:dyDescent="0.2">
      <c r="A30" s="143"/>
      <c r="B30" s="144"/>
      <c r="C30" s="144"/>
      <c r="D30" s="144"/>
      <c r="E30" s="144"/>
      <c r="F30" s="145"/>
      <c r="I30" s="3"/>
      <c r="J30" s="3"/>
      <c r="K30" s="3"/>
      <c r="L30" s="3"/>
    </row>
    <row r="31" spans="1:12" ht="29.25" customHeight="1" x14ac:dyDescent="0.2">
      <c r="A31" s="143"/>
      <c r="B31" s="144"/>
      <c r="C31" s="144"/>
      <c r="D31" s="144"/>
      <c r="E31" s="144"/>
      <c r="F31" s="145"/>
      <c r="I31" s="3"/>
      <c r="J31" s="3"/>
      <c r="K31" s="3"/>
      <c r="L31" s="3"/>
    </row>
    <row r="32" spans="1:12" ht="29.25" customHeight="1" x14ac:dyDescent="0.2">
      <c r="A32" s="146"/>
      <c r="B32" s="147"/>
      <c r="C32" s="147"/>
      <c r="D32" s="147"/>
      <c r="E32" s="147"/>
      <c r="F32" s="14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scale="92" orientation="portrait" copies="4"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39"/>
  <sheetViews>
    <sheetView showZeros="0" tabSelected="1" zoomScale="144" zoomScaleNormal="100" workbookViewId="0">
      <selection activeCell="A22" sqref="A22:F3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128" t="s">
        <v>70</v>
      </c>
      <c r="D1" s="8"/>
      <c r="E1" s="32" t="s">
        <v>20</v>
      </c>
      <c r="F1" s="33">
        <f>SUM(Menu!B3)</f>
        <v>43727</v>
      </c>
      <c r="G1" s="1"/>
      <c r="I1" s="136" t="s">
        <v>5</v>
      </c>
      <c r="J1" s="137"/>
      <c r="M1" s="10"/>
    </row>
    <row r="2" spans="1:18" s="2" customFormat="1" ht="23.25" customHeight="1" x14ac:dyDescent="0.2">
      <c r="A2" s="42" t="str">
        <f>Menu!B17</f>
        <v>Motto "die sieben Todsünden"</v>
      </c>
      <c r="B2" s="43"/>
      <c r="C2" s="43"/>
      <c r="D2" s="41"/>
      <c r="E2" s="34" t="s">
        <v>21</v>
      </c>
      <c r="F2" s="35">
        <f>SUM(Menu!B21)</f>
        <v>12</v>
      </c>
      <c r="I2" s="36">
        <v>4</v>
      </c>
      <c r="J2" s="24" t="s">
        <v>2</v>
      </c>
      <c r="L2" s="138" t="s">
        <v>25</v>
      </c>
      <c r="M2" s="139"/>
      <c r="N2"/>
      <c r="O2"/>
    </row>
    <row r="3" spans="1:18" s="10" customFormat="1" ht="21" customHeight="1" x14ac:dyDescent="0.2">
      <c r="A3" s="12" t="s">
        <v>1</v>
      </c>
      <c r="B3" s="62" t="s">
        <v>0</v>
      </c>
      <c r="C3" s="13" t="s">
        <v>10</v>
      </c>
      <c r="D3" s="37" t="s">
        <v>8</v>
      </c>
      <c r="E3" s="25" t="s">
        <v>6</v>
      </c>
      <c r="F3" s="9" t="s">
        <v>7</v>
      </c>
      <c r="I3" s="25" t="s">
        <v>11</v>
      </c>
      <c r="J3" s="11" t="s">
        <v>3</v>
      </c>
      <c r="L3" s="139"/>
      <c r="M3" s="139"/>
      <c r="N3"/>
      <c r="O3"/>
    </row>
    <row r="4" spans="1:18" ht="21.75" customHeight="1" x14ac:dyDescent="0.2">
      <c r="A4" s="72">
        <f>ROUND(SUM(J4*$F$2),2)</f>
        <v>12</v>
      </c>
      <c r="B4" s="44" t="s">
        <v>24</v>
      </c>
      <c r="C4" s="52" t="s">
        <v>71</v>
      </c>
      <c r="D4" s="64"/>
      <c r="E4" s="38"/>
      <c r="F4" s="72">
        <f>SUM(E4*A4)</f>
        <v>0</v>
      </c>
      <c r="I4" s="110">
        <v>4</v>
      </c>
      <c r="J4" s="111">
        <f t="shared" ref="J4:J20" si="0">I4/$I$2</f>
        <v>1</v>
      </c>
      <c r="K4" s="17"/>
      <c r="L4" s="49" t="s">
        <v>26</v>
      </c>
      <c r="M4" s="49">
        <v>0.25</v>
      </c>
      <c r="N4" s="48"/>
      <c r="P4" s="48"/>
      <c r="Q4" s="49"/>
      <c r="R4" s="49"/>
    </row>
    <row r="5" spans="1:18" ht="21.75" customHeight="1" x14ac:dyDescent="0.2">
      <c r="A5" s="73">
        <f>ROUND(SUM(J5*$F$2),2)</f>
        <v>0.3</v>
      </c>
      <c r="B5" s="45" t="s">
        <v>34</v>
      </c>
      <c r="C5" s="53" t="s">
        <v>75</v>
      </c>
      <c r="D5" s="65"/>
      <c r="E5" s="39"/>
      <c r="F5" s="73">
        <f t="shared" ref="F5:F20" si="1">SUM(E5*A5)</f>
        <v>0</v>
      </c>
      <c r="I5" s="112">
        <v>0.1</v>
      </c>
      <c r="J5" s="113">
        <f t="shared" si="0"/>
        <v>2.5000000000000001E-2</v>
      </c>
      <c r="K5" s="17"/>
      <c r="L5" s="49" t="s">
        <v>34</v>
      </c>
      <c r="M5" s="49">
        <v>1.25</v>
      </c>
      <c r="N5" s="48"/>
      <c r="P5" s="48"/>
      <c r="Q5" s="49"/>
      <c r="R5" s="49"/>
    </row>
    <row r="6" spans="1:18" ht="21.75" customHeight="1" x14ac:dyDescent="0.2">
      <c r="A6" s="73">
        <f t="shared" ref="A6:A20" si="2">ROUND(SUM(J6*$F$2),2)</f>
        <v>0.18</v>
      </c>
      <c r="B6" s="45" t="s">
        <v>52</v>
      </c>
      <c r="C6" s="53" t="s">
        <v>72</v>
      </c>
      <c r="D6" s="65"/>
      <c r="E6" s="39"/>
      <c r="F6" s="73">
        <f t="shared" si="1"/>
        <v>0</v>
      </c>
      <c r="I6" s="112">
        <v>0.06</v>
      </c>
      <c r="J6" s="113">
        <f t="shared" si="0"/>
        <v>1.4999999999999999E-2</v>
      </c>
      <c r="K6" s="17"/>
      <c r="L6" s="49" t="s">
        <v>22</v>
      </c>
      <c r="M6" s="49" t="s">
        <v>27</v>
      </c>
      <c r="N6" s="48"/>
      <c r="P6" s="48"/>
      <c r="Q6" s="49"/>
      <c r="R6" s="49"/>
    </row>
    <row r="7" spans="1:18" ht="21.75" customHeight="1" x14ac:dyDescent="0.2">
      <c r="A7" s="73">
        <f t="shared" si="2"/>
        <v>0.3</v>
      </c>
      <c r="B7" s="45" t="s">
        <v>52</v>
      </c>
      <c r="C7" s="53" t="s">
        <v>73</v>
      </c>
      <c r="D7" s="65"/>
      <c r="E7" s="39"/>
      <c r="F7" s="73">
        <f t="shared" si="1"/>
        <v>0</v>
      </c>
      <c r="I7" s="112">
        <v>0.1</v>
      </c>
      <c r="J7" s="113">
        <f t="shared" si="0"/>
        <v>2.5000000000000001E-2</v>
      </c>
      <c r="K7" s="17"/>
      <c r="L7" s="49" t="s">
        <v>31</v>
      </c>
      <c r="M7" s="49" t="s">
        <v>32</v>
      </c>
      <c r="Q7" s="49"/>
    </row>
    <row r="8" spans="1:18" ht="21.75" customHeight="1" x14ac:dyDescent="0.2">
      <c r="A8" s="73">
        <f t="shared" si="2"/>
        <v>0</v>
      </c>
      <c r="B8" s="45"/>
      <c r="C8" s="53" t="s">
        <v>74</v>
      </c>
      <c r="D8" s="65"/>
      <c r="E8" s="39"/>
      <c r="F8" s="73">
        <f t="shared" si="1"/>
        <v>0</v>
      </c>
      <c r="I8" s="112"/>
      <c r="J8" s="113">
        <f t="shared" si="0"/>
        <v>0</v>
      </c>
      <c r="K8" s="17"/>
      <c r="L8" s="49" t="s">
        <v>23</v>
      </c>
      <c r="M8" s="49">
        <v>1</v>
      </c>
      <c r="Q8" s="49"/>
    </row>
    <row r="9" spans="1:18" ht="21.75" customHeight="1" x14ac:dyDescent="0.2">
      <c r="A9" s="73">
        <f t="shared" si="2"/>
        <v>0</v>
      </c>
      <c r="B9" s="45"/>
      <c r="C9" s="53"/>
      <c r="D9" s="65"/>
      <c r="E9" s="39"/>
      <c r="F9" s="73">
        <f t="shared" si="1"/>
        <v>0</v>
      </c>
      <c r="I9" s="112"/>
      <c r="J9" s="113">
        <f t="shared" si="0"/>
        <v>0</v>
      </c>
      <c r="K9" s="17"/>
      <c r="L9" s="49" t="s">
        <v>24</v>
      </c>
      <c r="M9" s="49" t="s">
        <v>28</v>
      </c>
      <c r="Q9" s="49"/>
    </row>
    <row r="10" spans="1:18" ht="21.75" customHeight="1" x14ac:dyDescent="0.2">
      <c r="A10" s="73">
        <f t="shared" si="2"/>
        <v>0</v>
      </c>
      <c r="B10" s="45"/>
      <c r="C10" s="53"/>
      <c r="D10" s="65"/>
      <c r="E10" s="39"/>
      <c r="F10" s="73">
        <f t="shared" si="1"/>
        <v>0</v>
      </c>
      <c r="I10" s="112"/>
      <c r="J10" s="113">
        <f t="shared" si="0"/>
        <v>0</v>
      </c>
      <c r="K10" s="17"/>
      <c r="L10" s="49" t="s">
        <v>29</v>
      </c>
      <c r="M10" s="49" t="s">
        <v>30</v>
      </c>
      <c r="Q10" s="49"/>
    </row>
    <row r="11" spans="1:18" ht="21.75" customHeight="1" x14ac:dyDescent="0.2">
      <c r="A11" s="73">
        <f t="shared" si="2"/>
        <v>0</v>
      </c>
      <c r="B11" s="45"/>
      <c r="C11" s="53"/>
      <c r="D11" s="65"/>
      <c r="E11" s="39"/>
      <c r="F11" s="73">
        <f t="shared" si="1"/>
        <v>0</v>
      </c>
      <c r="I11" s="112"/>
      <c r="J11" s="113">
        <f t="shared" si="0"/>
        <v>0</v>
      </c>
      <c r="K11" s="17"/>
      <c r="L11" s="50" t="s">
        <v>33</v>
      </c>
      <c r="Q11" s="49"/>
    </row>
    <row r="12" spans="1:18" ht="21.75" customHeight="1" x14ac:dyDescent="0.2">
      <c r="A12" s="73">
        <f t="shared" si="2"/>
        <v>0</v>
      </c>
      <c r="B12" s="45"/>
      <c r="C12" s="53"/>
      <c r="D12" s="65"/>
      <c r="E12" s="39"/>
      <c r="F12" s="73">
        <f t="shared" si="1"/>
        <v>0</v>
      </c>
      <c r="I12" s="112"/>
      <c r="J12" s="113">
        <f t="shared" si="0"/>
        <v>0</v>
      </c>
      <c r="K12" s="17"/>
      <c r="M12" s="10"/>
      <c r="Q12" s="49"/>
    </row>
    <row r="13" spans="1:18" ht="21.75" customHeight="1" x14ac:dyDescent="0.2">
      <c r="A13" s="73">
        <f t="shared" si="2"/>
        <v>0</v>
      </c>
      <c r="B13" s="45"/>
      <c r="C13" s="53"/>
      <c r="D13" s="65"/>
      <c r="E13" s="39"/>
      <c r="F13" s="73">
        <f t="shared" si="1"/>
        <v>0</v>
      </c>
      <c r="I13" s="112"/>
      <c r="J13" s="113">
        <f t="shared" si="0"/>
        <v>0</v>
      </c>
      <c r="K13" s="17"/>
      <c r="M13" s="10"/>
      <c r="Q13" s="49"/>
    </row>
    <row r="14" spans="1:18" ht="21.75" customHeight="1" x14ac:dyDescent="0.2">
      <c r="A14" s="73">
        <f t="shared" si="2"/>
        <v>0</v>
      </c>
      <c r="B14" s="45"/>
      <c r="C14" s="53"/>
      <c r="D14" s="65"/>
      <c r="E14" s="39"/>
      <c r="F14" s="73">
        <f t="shared" si="1"/>
        <v>0</v>
      </c>
      <c r="I14" s="112"/>
      <c r="J14" s="113">
        <f t="shared" si="0"/>
        <v>0</v>
      </c>
      <c r="K14" s="17"/>
      <c r="Q14" s="49"/>
    </row>
    <row r="15" spans="1:18" ht="21.75" customHeight="1" x14ac:dyDescent="0.2">
      <c r="A15" s="73">
        <f t="shared" si="2"/>
        <v>0</v>
      </c>
      <c r="B15" s="45"/>
      <c r="C15" s="53"/>
      <c r="D15" s="65"/>
      <c r="E15" s="39"/>
      <c r="F15" s="73">
        <f t="shared" si="1"/>
        <v>0</v>
      </c>
      <c r="I15" s="112"/>
      <c r="J15" s="113">
        <f t="shared" si="0"/>
        <v>0</v>
      </c>
      <c r="K15" s="17"/>
      <c r="Q15" s="49"/>
    </row>
    <row r="16" spans="1:18" ht="21.75" customHeight="1" x14ac:dyDescent="0.2">
      <c r="A16" s="73">
        <f t="shared" si="2"/>
        <v>0</v>
      </c>
      <c r="B16" s="45"/>
      <c r="C16" s="53"/>
      <c r="D16" s="65"/>
      <c r="E16" s="39"/>
      <c r="F16" s="73">
        <f t="shared" si="1"/>
        <v>0</v>
      </c>
      <c r="I16" s="112"/>
      <c r="J16" s="113">
        <f t="shared" si="0"/>
        <v>0</v>
      </c>
      <c r="K16" s="17"/>
      <c r="Q16" s="49"/>
    </row>
    <row r="17" spans="1:12" ht="21.75" customHeight="1" x14ac:dyDescent="0.2">
      <c r="A17" s="73">
        <f t="shared" si="2"/>
        <v>0</v>
      </c>
      <c r="B17" s="45"/>
      <c r="C17" s="53"/>
      <c r="D17" s="65"/>
      <c r="E17" s="39"/>
      <c r="F17" s="73">
        <f t="shared" si="1"/>
        <v>0</v>
      </c>
      <c r="I17" s="112"/>
      <c r="J17" s="113">
        <f t="shared" si="0"/>
        <v>0</v>
      </c>
      <c r="K17" s="17"/>
    </row>
    <row r="18" spans="1:12" ht="21.75" customHeight="1" x14ac:dyDescent="0.2">
      <c r="A18" s="74">
        <f t="shared" si="2"/>
        <v>0</v>
      </c>
      <c r="B18" s="45"/>
      <c r="C18" s="53"/>
      <c r="D18" s="65"/>
      <c r="E18" s="39"/>
      <c r="F18" s="74">
        <f t="shared" si="1"/>
        <v>0</v>
      </c>
      <c r="I18" s="112"/>
      <c r="J18" s="113">
        <f t="shared" si="0"/>
        <v>0</v>
      </c>
      <c r="K18" s="17"/>
    </row>
    <row r="19" spans="1:12" ht="21.75" customHeight="1" x14ac:dyDescent="0.2">
      <c r="A19" s="74">
        <f t="shared" si="2"/>
        <v>0</v>
      </c>
      <c r="B19" s="45"/>
      <c r="C19" s="53"/>
      <c r="D19" s="65"/>
      <c r="E19" s="39"/>
      <c r="F19" s="74">
        <f t="shared" si="1"/>
        <v>0</v>
      </c>
      <c r="I19" s="112"/>
      <c r="J19" s="113">
        <f t="shared" si="0"/>
        <v>0</v>
      </c>
    </row>
    <row r="20" spans="1:12" ht="21.75" customHeight="1" x14ac:dyDescent="0.2">
      <c r="A20" s="74">
        <f t="shared" si="2"/>
        <v>0</v>
      </c>
      <c r="B20" s="55"/>
      <c r="C20" s="63"/>
      <c r="D20" s="66"/>
      <c r="E20" s="39"/>
      <c r="F20" s="75">
        <f t="shared" si="1"/>
        <v>0</v>
      </c>
      <c r="I20" s="114"/>
      <c r="J20" s="115">
        <f t="shared" si="0"/>
        <v>0</v>
      </c>
    </row>
    <row r="21" spans="1:12" s="3" customFormat="1" ht="22.5" customHeight="1" x14ac:dyDescent="0.2">
      <c r="A21" s="76" t="s">
        <v>19</v>
      </c>
      <c r="B21" s="77"/>
      <c r="C21" s="77"/>
      <c r="D21" s="78" t="s">
        <v>40</v>
      </c>
      <c r="E21" s="78"/>
      <c r="F21" s="79"/>
      <c r="G21"/>
      <c r="H21"/>
      <c r="L21" s="31"/>
    </row>
    <row r="22" spans="1:12" ht="90.95" customHeight="1" x14ac:dyDescent="0.2">
      <c r="A22" s="170" t="s">
        <v>102</v>
      </c>
      <c r="B22" s="171"/>
      <c r="C22" s="171"/>
      <c r="D22" s="171"/>
      <c r="E22" s="171"/>
      <c r="F22" s="172"/>
    </row>
    <row r="23" spans="1:12" ht="31.5" customHeight="1" x14ac:dyDescent="0.2">
      <c r="A23" s="173"/>
      <c r="B23" s="174"/>
      <c r="C23" s="174"/>
      <c r="D23" s="174"/>
      <c r="E23" s="174"/>
      <c r="F23" s="175"/>
      <c r="I23"/>
    </row>
    <row r="24" spans="1:12" ht="31.5" customHeight="1" x14ac:dyDescent="0.2">
      <c r="A24" s="173"/>
      <c r="B24" s="174"/>
      <c r="C24" s="174"/>
      <c r="D24" s="174"/>
      <c r="E24" s="174"/>
      <c r="F24" s="175"/>
    </row>
    <row r="25" spans="1:12" ht="31.5" customHeight="1" x14ac:dyDescent="0.2">
      <c r="A25" s="173"/>
      <c r="B25" s="174"/>
      <c r="C25" s="174"/>
      <c r="D25" s="174"/>
      <c r="E25" s="174"/>
      <c r="F25" s="175"/>
    </row>
    <row r="26" spans="1:12" ht="31.5" customHeight="1" x14ac:dyDescent="0.2">
      <c r="A26" s="173"/>
      <c r="B26" s="174"/>
      <c r="C26" s="174"/>
      <c r="D26" s="174"/>
      <c r="E26" s="174"/>
      <c r="F26" s="175"/>
    </row>
    <row r="27" spans="1:12" ht="31.5" customHeight="1" x14ac:dyDescent="0.2">
      <c r="A27" s="173"/>
      <c r="B27" s="174"/>
      <c r="C27" s="174"/>
      <c r="D27" s="174"/>
      <c r="E27" s="174"/>
      <c r="F27" s="175"/>
    </row>
    <row r="28" spans="1:12" s="3" customFormat="1" ht="29.25" customHeight="1" x14ac:dyDescent="0.2">
      <c r="A28" s="173"/>
      <c r="B28" s="174"/>
      <c r="C28" s="174"/>
      <c r="D28" s="174"/>
      <c r="E28" s="174"/>
      <c r="F28" s="175"/>
      <c r="G28"/>
      <c r="H28"/>
    </row>
    <row r="29" spans="1:12" ht="29.25" customHeight="1" x14ac:dyDescent="0.2">
      <c r="A29" s="173"/>
      <c r="B29" s="174"/>
      <c r="C29" s="174"/>
      <c r="D29" s="174"/>
      <c r="E29" s="174"/>
      <c r="F29" s="175"/>
      <c r="I29" s="3"/>
      <c r="J29" s="3"/>
      <c r="K29" s="3"/>
      <c r="L29" s="3"/>
    </row>
    <row r="30" spans="1:12" ht="29.25" customHeight="1" x14ac:dyDescent="0.2">
      <c r="A30" s="173"/>
      <c r="B30" s="174"/>
      <c r="C30" s="174"/>
      <c r="D30" s="174"/>
      <c r="E30" s="174"/>
      <c r="F30" s="175"/>
      <c r="I30" s="3"/>
      <c r="J30" s="3"/>
      <c r="K30" s="3"/>
      <c r="L30" s="3"/>
    </row>
    <row r="31" spans="1:12" ht="29.25" customHeight="1" x14ac:dyDescent="0.2">
      <c r="A31" s="173"/>
      <c r="B31" s="174"/>
      <c r="C31" s="174"/>
      <c r="D31" s="174"/>
      <c r="E31" s="174"/>
      <c r="F31" s="175"/>
      <c r="I31" s="3"/>
      <c r="J31" s="3"/>
      <c r="K31" s="3"/>
      <c r="L31" s="3"/>
    </row>
    <row r="32" spans="1:12" ht="29.25"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3">
    <mergeCell ref="A22:F32"/>
    <mergeCell ref="I1:J1"/>
    <mergeCell ref="L2:M3"/>
  </mergeCells>
  <pageMargins left="0.63" right="0.3" top="0.39370078740157483" bottom="0.43307086614173229" header="0.23622047244094491" footer="0.19685039370078741"/>
  <pageSetup paperSize="9" scale="92" orientation="portrait" copies="4"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54"/>
  <sheetViews>
    <sheetView showZeros="0" zoomScale="220" zoomScaleNormal="100" zoomScaleSheetLayoutView="100" workbookViewId="0">
      <selection activeCell="B34" sqref="B34"/>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39</v>
      </c>
      <c r="B1" s="30"/>
      <c r="C1" s="28" t="s">
        <v>15</v>
      </c>
      <c r="D1" s="80">
        <f>Dessert!F1</f>
        <v>43727</v>
      </c>
      <c r="E1" s="21" t="s">
        <v>4</v>
      </c>
    </row>
    <row r="2" spans="1:12" ht="16.5" customHeight="1" x14ac:dyDescent="0.2">
      <c r="A2" s="18" t="s">
        <v>1</v>
      </c>
      <c r="B2" s="19" t="s">
        <v>0</v>
      </c>
      <c r="C2" s="20" t="s">
        <v>16</v>
      </c>
      <c r="D2" s="17"/>
      <c r="E2" s="17"/>
    </row>
    <row r="3" spans="1:12" s="98" customFormat="1" ht="14.25" customHeight="1" x14ac:dyDescent="0.2">
      <c r="A3" s="93" t="str">
        <f>Vorspeise!A2</f>
        <v>frisches Baguette mit fertigen Aufstrichen</v>
      </c>
      <c r="B3" s="94"/>
      <c r="C3" s="95"/>
      <c r="D3" s="96" t="s">
        <v>8</v>
      </c>
      <c r="E3" s="97"/>
      <c r="G3" s="99"/>
      <c r="H3" s="100"/>
      <c r="I3" s="100"/>
      <c r="J3" s="100"/>
      <c r="K3" s="100"/>
      <c r="L3" s="100"/>
    </row>
    <row r="4" spans="1:12" s="98" customFormat="1" ht="14.25" customHeight="1" x14ac:dyDescent="0.2">
      <c r="A4" s="126">
        <f>SUM(Vorspeise!A4)</f>
        <v>6</v>
      </c>
      <c r="B4" s="101">
        <f>Vorspeise!B4</f>
        <v>0</v>
      </c>
      <c r="C4" s="102" t="str">
        <f>Vorspeise!C4</f>
        <v>Baguette</v>
      </c>
      <c r="D4" s="103">
        <f>Vorspeise!D4</f>
        <v>0</v>
      </c>
      <c r="E4" s="104"/>
      <c r="G4" s="100"/>
      <c r="H4" s="100"/>
      <c r="I4" s="100"/>
      <c r="J4" s="100"/>
      <c r="K4" s="100"/>
      <c r="L4" s="100"/>
    </row>
    <row r="5" spans="1:12" s="98" customFormat="1" ht="14.25" customHeight="1" x14ac:dyDescent="0.2">
      <c r="A5" s="127">
        <f>SUM(Vorspeise!A5)</f>
        <v>0</v>
      </c>
      <c r="B5" s="106">
        <f>Vorspeise!B5</f>
        <v>0</v>
      </c>
      <c r="C5" s="107" t="str">
        <f>Vorspeise!C5</f>
        <v>Aufstriche</v>
      </c>
      <c r="D5" s="103">
        <f>Vorspeise!D5</f>
        <v>0</v>
      </c>
      <c r="E5" s="108"/>
      <c r="G5" s="100"/>
      <c r="H5" s="100"/>
      <c r="I5" s="100"/>
      <c r="J5" s="100"/>
      <c r="K5" s="100"/>
      <c r="L5" s="100"/>
    </row>
    <row r="6" spans="1:12" s="98" customFormat="1" ht="14.25" customHeight="1" x14ac:dyDescent="0.2">
      <c r="A6" s="93" t="str">
        <f>Zwischengang!A2</f>
        <v>Pasta del'Arrabiata</v>
      </c>
      <c r="B6" s="94"/>
      <c r="C6" s="95"/>
      <c r="D6" s="96" t="s">
        <v>8</v>
      </c>
      <c r="E6" s="97"/>
    </row>
    <row r="7" spans="1:12" s="98" customFormat="1" ht="14.25" customHeight="1" x14ac:dyDescent="0.2">
      <c r="A7" s="121">
        <f>SUM(Zwischengang!A4)</f>
        <v>0.96</v>
      </c>
      <c r="B7" s="122" t="str">
        <f>Zwischengang!B4</f>
        <v>kg</v>
      </c>
      <c r="C7" s="123" t="str">
        <f>Zwischengang!C4</f>
        <v>Penne Rigate</v>
      </c>
      <c r="D7" s="124">
        <f>Zwischengang!D4</f>
        <v>0</v>
      </c>
      <c r="E7" s="121"/>
      <c r="F7" s="125"/>
      <c r="G7" s="100"/>
      <c r="H7" s="100"/>
      <c r="I7" s="100"/>
      <c r="J7" s="100"/>
      <c r="K7" s="100"/>
      <c r="L7" s="100"/>
    </row>
    <row r="8" spans="1:12" s="98" customFormat="1" ht="14.25" customHeight="1" x14ac:dyDescent="0.2">
      <c r="A8" s="121">
        <f>SUM(Zwischengang!A5)</f>
        <v>6</v>
      </c>
      <c r="B8" s="122" t="str">
        <f>Zwischengang!B5</f>
        <v>EL</v>
      </c>
      <c r="C8" s="123" t="str">
        <f>Zwischengang!C5</f>
        <v>Olivenöl</v>
      </c>
      <c r="D8" s="124">
        <f>Zwischengang!D5</f>
        <v>0</v>
      </c>
      <c r="E8" s="121"/>
      <c r="F8" s="125"/>
      <c r="G8" s="100"/>
      <c r="H8" s="100"/>
      <c r="I8" s="100"/>
      <c r="J8" s="100"/>
      <c r="K8" s="100"/>
      <c r="L8" s="100"/>
    </row>
    <row r="9" spans="1:12" s="98" customFormat="1" ht="14.25" customHeight="1" x14ac:dyDescent="0.2">
      <c r="A9" s="121">
        <f>SUM(Zwischengang!A6)</f>
        <v>6</v>
      </c>
      <c r="B9" s="122" t="str">
        <f>Zwischengang!B6</f>
        <v>Stk</v>
      </c>
      <c r="C9" s="123" t="str">
        <f>Zwischengang!C6</f>
        <v>Knoblauchzehen</v>
      </c>
      <c r="D9" s="124">
        <f>Zwischengang!D6</f>
        <v>0</v>
      </c>
      <c r="E9" s="121"/>
      <c r="F9" s="125"/>
      <c r="G9" s="100"/>
      <c r="H9" s="100"/>
      <c r="I9" s="100"/>
      <c r="J9" s="100"/>
      <c r="K9" s="100"/>
      <c r="L9" s="100"/>
    </row>
    <row r="10" spans="1:12" s="98" customFormat="1" ht="14.25" customHeight="1" x14ac:dyDescent="0.2">
      <c r="A10" s="121">
        <f>SUM(Zwischengang!A7)</f>
        <v>1.2</v>
      </c>
      <c r="B10" s="122" t="str">
        <f>Zwischengang!B7</f>
        <v>kg</v>
      </c>
      <c r="C10" s="123" t="str">
        <f>Zwischengang!C7</f>
        <v>Pelati Tomaten</v>
      </c>
      <c r="D10" s="124" t="s">
        <v>106</v>
      </c>
      <c r="E10" s="121"/>
      <c r="F10" s="125"/>
      <c r="G10" s="100"/>
      <c r="H10" s="100"/>
      <c r="I10" s="100"/>
      <c r="J10" s="100"/>
      <c r="K10" s="100"/>
      <c r="L10" s="100"/>
    </row>
    <row r="11" spans="1:12" s="98" customFormat="1" ht="14.25" customHeight="1" x14ac:dyDescent="0.2">
      <c r="A11" s="121">
        <f>SUM(Zwischengang!A8)</f>
        <v>3</v>
      </c>
      <c r="B11" s="122" t="str">
        <f>Zwischengang!B8</f>
        <v>Stk</v>
      </c>
      <c r="C11" s="123" t="str">
        <f>Zwischengang!C8</f>
        <v>Chiischote</v>
      </c>
      <c r="D11" s="124">
        <f>Zwischengang!D8</f>
        <v>0</v>
      </c>
      <c r="E11" s="121"/>
      <c r="F11" s="125"/>
      <c r="G11" s="100"/>
      <c r="H11" s="100"/>
      <c r="I11" s="100"/>
      <c r="J11" s="100"/>
      <c r="K11" s="100"/>
      <c r="L11" s="100"/>
    </row>
    <row r="12" spans="1:12" s="98" customFormat="1" ht="14.25" customHeight="1" x14ac:dyDescent="0.2">
      <c r="A12" s="121">
        <f>SUM(Zwischengang!A9)</f>
        <v>3</v>
      </c>
      <c r="B12" s="122" t="str">
        <f>Zwischengang!B9</f>
        <v>Bund</v>
      </c>
      <c r="C12" s="123" t="str">
        <f>Zwischengang!C9</f>
        <v>Petersilie</v>
      </c>
      <c r="D12" s="124">
        <f>Zwischengang!D9</f>
        <v>0</v>
      </c>
      <c r="E12" s="121"/>
      <c r="F12" s="125"/>
      <c r="G12" s="100"/>
      <c r="H12" s="100"/>
      <c r="I12" s="100"/>
      <c r="J12" s="100"/>
      <c r="K12" s="100"/>
      <c r="L12" s="100"/>
    </row>
    <row r="13" spans="1:12" s="98" customFormat="1" ht="14.25" customHeight="1" x14ac:dyDescent="0.2">
      <c r="A13" s="121">
        <f>SUM(Zwischengang!A10)</f>
        <v>0.24</v>
      </c>
      <c r="B13" s="122" t="str">
        <f>Zwischengang!B10</f>
        <v>kg</v>
      </c>
      <c r="C13" s="123" t="str">
        <f>Zwischengang!C10</f>
        <v>Pecorino</v>
      </c>
      <c r="D13" s="124">
        <f>Zwischengang!D10</f>
        <v>0</v>
      </c>
      <c r="E13" s="121"/>
      <c r="F13" s="125"/>
      <c r="G13" s="100"/>
      <c r="H13" s="100"/>
      <c r="I13" s="100"/>
      <c r="J13" s="100"/>
      <c r="K13" s="100"/>
      <c r="L13" s="100"/>
    </row>
    <row r="14" spans="1:12" s="98" customFormat="1" ht="14.25" customHeight="1" x14ac:dyDescent="0.2">
      <c r="A14" s="93" t="str">
        <f>Hauptgang!A2</f>
        <v>Straussenfilet</v>
      </c>
      <c r="B14" s="94"/>
      <c r="C14" s="95"/>
      <c r="D14" s="96" t="s">
        <v>8</v>
      </c>
      <c r="E14" s="97"/>
    </row>
    <row r="15" spans="1:12" s="98" customFormat="1" ht="14.25" customHeight="1" x14ac:dyDescent="0.2">
      <c r="A15" s="105">
        <f>SUM(Hauptgang!A4)</f>
        <v>1.5</v>
      </c>
      <c r="B15" s="106" t="str">
        <f>Hauptgang!B4</f>
        <v>kg</v>
      </c>
      <c r="C15" s="107" t="str">
        <f>Hauptgang!C4</f>
        <v>Straussenfilet</v>
      </c>
      <c r="D15" s="103">
        <f>Hauptgang!D4</f>
        <v>0</v>
      </c>
      <c r="E15" s="108"/>
      <c r="G15" s="100"/>
      <c r="H15" s="100"/>
      <c r="I15" s="100"/>
      <c r="J15" s="100"/>
      <c r="K15" s="100"/>
      <c r="L15" s="100"/>
    </row>
    <row r="16" spans="1:12" s="98" customFormat="1" ht="14.25" customHeight="1" x14ac:dyDescent="0.2">
      <c r="A16" s="105">
        <f>SUM(Hauptgang!A5)</f>
        <v>6</v>
      </c>
      <c r="B16" s="106" t="str">
        <f>Hauptgang!B5</f>
        <v>EL</v>
      </c>
      <c r="C16" s="107" t="str">
        <f>Hauptgang!C5</f>
        <v>Butterschmalz</v>
      </c>
      <c r="D16" s="103">
        <f>Hauptgang!D5</f>
        <v>0</v>
      </c>
      <c r="E16" s="108"/>
      <c r="G16" s="100"/>
      <c r="H16" s="100"/>
      <c r="I16" s="100"/>
      <c r="J16" s="100"/>
      <c r="K16" s="100"/>
      <c r="L16" s="100"/>
    </row>
    <row r="17" spans="1:12" s="98" customFormat="1" ht="14.25" customHeight="1" x14ac:dyDescent="0.2">
      <c r="A17" s="105">
        <f>SUM(Hauptgang!A6)</f>
        <v>0</v>
      </c>
      <c r="B17" s="106">
        <f>Hauptgang!B6</f>
        <v>0</v>
      </c>
      <c r="C17" s="107">
        <f>Hauptgang!C6</f>
        <v>0</v>
      </c>
      <c r="D17" s="103">
        <f>Hauptgang!D6</f>
        <v>0</v>
      </c>
      <c r="E17" s="108"/>
      <c r="G17" s="100"/>
      <c r="H17" s="100"/>
      <c r="I17" s="100"/>
      <c r="J17" s="100"/>
      <c r="K17" s="100"/>
      <c r="L17" s="100"/>
    </row>
    <row r="18" spans="1:12" s="98" customFormat="1" ht="14.25" customHeight="1" x14ac:dyDescent="0.2">
      <c r="A18" s="105">
        <f>SUM(Hauptgang!A7)</f>
        <v>0.45</v>
      </c>
      <c r="B18" s="106" t="str">
        <f>Hauptgang!B7</f>
        <v>Kg</v>
      </c>
      <c r="C18" s="107" t="str">
        <f>Hauptgang!C7</f>
        <v>Creme fraiche</v>
      </c>
      <c r="D18" s="103" t="str">
        <f>Hauptgang!D7</f>
        <v>optional</v>
      </c>
      <c r="E18" s="108"/>
      <c r="G18" s="100"/>
      <c r="H18" s="100"/>
      <c r="I18" s="100"/>
      <c r="J18" s="100"/>
      <c r="K18" s="100"/>
      <c r="L18" s="100"/>
    </row>
    <row r="19" spans="1:12" s="98" customFormat="1" ht="14.25" customHeight="1" x14ac:dyDescent="0.2">
      <c r="A19" s="105">
        <f>SUM(Hauptgang!A8)</f>
        <v>0</v>
      </c>
      <c r="B19" s="106">
        <f>Hauptgang!B8</f>
        <v>0</v>
      </c>
      <c r="C19" s="107" t="str">
        <f>Hauptgang!C8</f>
        <v>Calvados</v>
      </c>
      <c r="D19" s="103">
        <f>Hauptgang!D8</f>
        <v>0</v>
      </c>
      <c r="E19" s="108"/>
      <c r="G19" s="100"/>
      <c r="H19" s="100"/>
      <c r="I19" s="100"/>
      <c r="J19" s="100"/>
      <c r="K19" s="100"/>
      <c r="L19" s="100"/>
    </row>
    <row r="20" spans="1:12" s="98" customFormat="1" ht="14.25" customHeight="1" x14ac:dyDescent="0.2">
      <c r="A20" s="93" t="str">
        <f>Beilage1!A2</f>
        <v>Rotweinschalotten</v>
      </c>
      <c r="B20" s="94"/>
      <c r="C20" s="95"/>
      <c r="D20" s="96" t="s">
        <v>8</v>
      </c>
      <c r="E20" s="97"/>
    </row>
    <row r="21" spans="1:12" s="98" customFormat="1" ht="14.25" customHeight="1" x14ac:dyDescent="0.2">
      <c r="A21" s="105">
        <f>Beilage1!A4</f>
        <v>0.75</v>
      </c>
      <c r="B21" s="106" t="str">
        <f>Beilage1!B4</f>
        <v>kg</v>
      </c>
      <c r="C21" s="107" t="str">
        <f>Beilage1!C4</f>
        <v>Schalotten</v>
      </c>
      <c r="D21" s="103">
        <f>Beilage1!D4</f>
        <v>0</v>
      </c>
      <c r="E21" s="108"/>
      <c r="G21" s="100"/>
      <c r="H21" s="100"/>
      <c r="I21" s="100"/>
      <c r="J21" s="100"/>
      <c r="K21" s="100"/>
      <c r="L21" s="100"/>
    </row>
    <row r="22" spans="1:12" s="98" customFormat="1" ht="14.25" customHeight="1" x14ac:dyDescent="0.2">
      <c r="A22" s="105">
        <f>Beilage1!A5</f>
        <v>1.2</v>
      </c>
      <c r="B22" s="106" t="str">
        <f>Beilage1!B5</f>
        <v>Lt</v>
      </c>
      <c r="C22" s="107" t="str">
        <f>Beilage1!C5</f>
        <v>trockener Rotwein</v>
      </c>
      <c r="D22" s="103">
        <f>Beilage1!D5</f>
        <v>0</v>
      </c>
      <c r="E22" s="108"/>
      <c r="G22" s="100"/>
      <c r="H22" s="100"/>
      <c r="I22" s="100"/>
      <c r="J22" s="100"/>
      <c r="K22" s="100"/>
      <c r="L22" s="100"/>
    </row>
    <row r="23" spans="1:12" s="98" customFormat="1" ht="14.25" customHeight="1" x14ac:dyDescent="0.2">
      <c r="A23" s="105">
        <f>Beilage1!A6</f>
        <v>6</v>
      </c>
      <c r="B23" s="106" t="str">
        <f>Beilage1!B6</f>
        <v>Zweige</v>
      </c>
      <c r="C23" s="107" t="str">
        <f>Beilage1!C6</f>
        <v>Rosmarin</v>
      </c>
      <c r="D23" s="103">
        <f>Beilage1!D6</f>
        <v>0</v>
      </c>
      <c r="E23" s="108"/>
      <c r="G23" s="100"/>
      <c r="H23" s="100"/>
      <c r="I23" s="100"/>
      <c r="J23" s="100"/>
      <c r="K23" s="100"/>
      <c r="L23" s="100"/>
    </row>
    <row r="24" spans="1:12" s="98" customFormat="1" ht="14.25" customHeight="1" x14ac:dyDescent="0.2">
      <c r="A24" s="105">
        <f>Beilage1!A7</f>
        <v>6</v>
      </c>
      <c r="B24" s="106" t="str">
        <f>Beilage1!B7</f>
        <v>El</v>
      </c>
      <c r="C24" s="107" t="str">
        <f>Beilage1!C7</f>
        <v>Rohrzucker</v>
      </c>
      <c r="D24" s="103">
        <f>Beilage1!D7</f>
        <v>0</v>
      </c>
      <c r="E24" s="108"/>
      <c r="G24" s="100"/>
      <c r="H24" s="100"/>
      <c r="I24" s="100"/>
      <c r="J24" s="100"/>
      <c r="K24" s="100"/>
      <c r="L24" s="100"/>
    </row>
    <row r="25" spans="1:12" s="98" customFormat="1" ht="14.25" customHeight="1" x14ac:dyDescent="0.2">
      <c r="A25" s="93" t="str">
        <f>Beilage2!A2</f>
        <v>Rosmarinkartoffeln</v>
      </c>
      <c r="B25" s="94"/>
      <c r="C25" s="95"/>
      <c r="D25" s="96"/>
      <c r="E25" s="97"/>
    </row>
    <row r="26" spans="1:12" s="98" customFormat="1" ht="14.25" customHeight="1" x14ac:dyDescent="0.2">
      <c r="A26" s="105">
        <f>SUM(Beilage2!A4)</f>
        <v>1.2</v>
      </c>
      <c r="B26" s="106" t="str">
        <f>Beilage2!B4</f>
        <v>kg</v>
      </c>
      <c r="C26" s="107" t="str">
        <f>Beilage2!C4</f>
        <v>Kartoffeln</v>
      </c>
      <c r="D26" s="103">
        <f>Beilage2!D4</f>
        <v>0</v>
      </c>
      <c r="E26" s="108"/>
      <c r="G26" s="100"/>
      <c r="H26" s="100"/>
      <c r="I26" s="100"/>
      <c r="J26" s="100"/>
      <c r="K26" s="100"/>
      <c r="L26" s="100"/>
    </row>
    <row r="27" spans="1:12" s="98" customFormat="1" ht="14.25" customHeight="1" x14ac:dyDescent="0.2">
      <c r="A27" s="105">
        <f>SUM(Beilage2!A5)</f>
        <v>0</v>
      </c>
      <c r="B27" s="106">
        <f>Beilage2!B5</f>
        <v>0</v>
      </c>
      <c r="C27" s="107" t="str">
        <f>Beilage2!C5</f>
        <v>Rosmarin (nach Geschmack)</v>
      </c>
      <c r="D27" s="103">
        <f>Beilage2!D5</f>
        <v>0</v>
      </c>
      <c r="E27" s="108"/>
      <c r="G27" s="100"/>
      <c r="H27" s="100"/>
      <c r="I27" s="100"/>
      <c r="J27" s="100"/>
      <c r="K27" s="100"/>
      <c r="L27" s="100"/>
    </row>
    <row r="28" spans="1:12" s="98" customFormat="1" ht="14.25" customHeight="1" x14ac:dyDescent="0.2">
      <c r="A28" s="116" t="s">
        <v>41</v>
      </c>
      <c r="B28" s="117"/>
      <c r="C28" s="118"/>
      <c r="D28" s="119"/>
      <c r="E28" s="120"/>
    </row>
    <row r="29" spans="1:12" s="98" customFormat="1" ht="14.25" customHeight="1" x14ac:dyDescent="0.2">
      <c r="A29" s="105">
        <f>SUM('2te Vorspeise'!A4)</f>
        <v>12</v>
      </c>
      <c r="B29" s="106" t="str">
        <f>'2te Vorspeise'!B4</f>
        <v>Stk</v>
      </c>
      <c r="C29" s="107" t="str">
        <f>'2te Vorspeise'!C4</f>
        <v>Feigen</v>
      </c>
      <c r="D29" s="103">
        <f>'2te Vorspeise'!D4</f>
        <v>0</v>
      </c>
      <c r="E29" s="108"/>
      <c r="G29" s="100"/>
      <c r="H29" s="100"/>
      <c r="I29" s="100"/>
      <c r="J29" s="100"/>
      <c r="K29" s="100"/>
      <c r="L29" s="100"/>
    </row>
    <row r="30" spans="1:12" s="98" customFormat="1" ht="14.25" customHeight="1" x14ac:dyDescent="0.2">
      <c r="A30" s="105">
        <f>SUM('2te Vorspeise'!A5)</f>
        <v>0.3</v>
      </c>
      <c r="B30" s="106" t="str">
        <f>'2te Vorspeise'!B5</f>
        <v>Lt</v>
      </c>
      <c r="C30" s="107" t="str">
        <f>'2te Vorspeise'!C5</f>
        <v>Traubensaft oder Wein</v>
      </c>
      <c r="D30" s="109">
        <f>'2te Vorspeise'!D5</f>
        <v>0</v>
      </c>
      <c r="E30" s="108"/>
      <c r="G30" s="100"/>
      <c r="H30" s="100"/>
      <c r="I30" s="100"/>
      <c r="J30" s="100"/>
      <c r="K30" s="100"/>
      <c r="L30" s="100"/>
    </row>
    <row r="31" spans="1:12" s="98" customFormat="1" ht="14.25" customHeight="1" x14ac:dyDescent="0.2">
      <c r="A31" s="105">
        <f>SUM('2te Vorspeise'!A6)</f>
        <v>0.18</v>
      </c>
      <c r="B31" s="106" t="str">
        <f>'2te Vorspeise'!B6</f>
        <v>kg</v>
      </c>
      <c r="C31" s="107" t="str">
        <f>'2te Vorspeise'!C6</f>
        <v>Edamer (Käse nach Wahl)</v>
      </c>
      <c r="D31" s="109">
        <f>'2te Vorspeise'!D6</f>
        <v>0</v>
      </c>
      <c r="E31" s="108"/>
      <c r="G31" s="100"/>
      <c r="H31" s="100"/>
      <c r="I31" s="100"/>
      <c r="J31" s="100"/>
      <c r="K31" s="100"/>
      <c r="L31" s="100"/>
    </row>
    <row r="32" spans="1:12" s="98" customFormat="1" ht="14.25" customHeight="1" x14ac:dyDescent="0.2">
      <c r="A32" s="105">
        <f>SUM('2te Vorspeise'!A7)</f>
        <v>0.3</v>
      </c>
      <c r="B32" s="106" t="str">
        <f>'2te Vorspeise'!B7</f>
        <v>kg</v>
      </c>
      <c r="C32" s="107" t="str">
        <f>'2te Vorspeise'!C7</f>
        <v>Bauchspeck</v>
      </c>
      <c r="D32" s="109">
        <f>'2te Vorspeise'!D7</f>
        <v>0</v>
      </c>
      <c r="E32" s="108"/>
      <c r="G32" s="100"/>
      <c r="H32" s="100"/>
      <c r="I32" s="100"/>
      <c r="J32" s="100"/>
      <c r="K32" s="100"/>
      <c r="L32" s="100"/>
    </row>
    <row r="33" spans="1:5" ht="26.25" customHeight="1" x14ac:dyDescent="0.2">
      <c r="A33" s="81">
        <f>SUM(Dessert!A22)</f>
        <v>0</v>
      </c>
      <c r="B33" s="82">
        <f>Dessert!B24</f>
        <v>0</v>
      </c>
      <c r="C33" s="83">
        <f>Dessert!C24</f>
        <v>0</v>
      </c>
      <c r="D33" s="83"/>
      <c r="E33" s="84"/>
    </row>
    <row r="34" spans="1:5" ht="26.25" customHeight="1" x14ac:dyDescent="0.2">
      <c r="A34" s="85">
        <f>SUM(Dessert!A23)</f>
        <v>0</v>
      </c>
      <c r="B34" s="86">
        <f>Dessert!B25</f>
        <v>0</v>
      </c>
      <c r="C34" s="87">
        <f>Dessert!C25</f>
        <v>0</v>
      </c>
      <c r="D34" s="87"/>
      <c r="E34" s="88"/>
    </row>
    <row r="35" spans="1:5" ht="26.25" customHeight="1" x14ac:dyDescent="0.2">
      <c r="A35" s="85">
        <f>SUM(Dessert!A26)</f>
        <v>0</v>
      </c>
      <c r="B35" s="86">
        <f>Dessert!B26</f>
        <v>0</v>
      </c>
      <c r="C35" s="87">
        <f>Dessert!C26</f>
        <v>0</v>
      </c>
      <c r="D35" s="87"/>
      <c r="E35" s="88"/>
    </row>
    <row r="36" spans="1:5" ht="26.25" customHeight="1" x14ac:dyDescent="0.2">
      <c r="A36" s="85"/>
      <c r="B36" s="86"/>
      <c r="C36" s="87"/>
      <c r="D36" s="87"/>
      <c r="E36" s="88"/>
    </row>
    <row r="37" spans="1:5" ht="26.25" customHeight="1" x14ac:dyDescent="0.2">
      <c r="A37" s="85"/>
      <c r="B37" s="86"/>
      <c r="C37" s="87"/>
      <c r="D37" s="87"/>
      <c r="E37" s="88"/>
    </row>
    <row r="38" spans="1:5" ht="26.25" customHeight="1" x14ac:dyDescent="0.2">
      <c r="A38" s="85"/>
      <c r="B38" s="86"/>
      <c r="C38" s="87"/>
      <c r="D38" s="87"/>
      <c r="E38" s="88"/>
    </row>
    <row r="39" spans="1:5" ht="26.25" customHeight="1" x14ac:dyDescent="0.2">
      <c r="A39" s="85"/>
      <c r="B39" s="86"/>
      <c r="C39" s="87"/>
      <c r="D39" s="87"/>
      <c r="E39" s="88"/>
    </row>
    <row r="40" spans="1:5" ht="26.25" customHeight="1" x14ac:dyDescent="0.2">
      <c r="A40" s="85"/>
      <c r="B40" s="86"/>
      <c r="C40" s="87"/>
      <c r="D40" s="87"/>
      <c r="E40" s="88"/>
    </row>
    <row r="41" spans="1:5" ht="26.25" customHeight="1" x14ac:dyDescent="0.2">
      <c r="A41" s="85"/>
      <c r="B41" s="86"/>
      <c r="C41" s="87"/>
      <c r="D41" s="87"/>
      <c r="E41" s="88"/>
    </row>
    <row r="42" spans="1:5" ht="26.25" customHeight="1" x14ac:dyDescent="0.2">
      <c r="A42" s="85"/>
      <c r="B42" s="86"/>
      <c r="C42" s="87"/>
      <c r="D42" s="87"/>
      <c r="E42" s="88"/>
    </row>
    <row r="43" spans="1:5" ht="26.25" customHeight="1" x14ac:dyDescent="0.2">
      <c r="A43" s="85"/>
      <c r="B43" s="86"/>
      <c r="C43" s="87"/>
      <c r="D43" s="87"/>
      <c r="E43" s="88"/>
    </row>
    <row r="44" spans="1:5" ht="26.25" customHeight="1" x14ac:dyDescent="0.2">
      <c r="A44" s="85"/>
      <c r="B44" s="86"/>
      <c r="C44" s="87"/>
      <c r="D44" s="87"/>
      <c r="E44" s="88"/>
    </row>
    <row r="45" spans="1:5" ht="26.25" customHeight="1" x14ac:dyDescent="0.2">
      <c r="A45" s="85"/>
      <c r="B45" s="86"/>
      <c r="C45" s="87"/>
      <c r="D45" s="87"/>
      <c r="E45" s="88"/>
    </row>
    <row r="46" spans="1:5" ht="26.25" customHeight="1" x14ac:dyDescent="0.2">
      <c r="A46" s="85"/>
      <c r="B46" s="86"/>
      <c r="C46" s="87"/>
      <c r="D46" s="87"/>
      <c r="E46" s="88"/>
    </row>
    <row r="47" spans="1:5" ht="26.25" customHeight="1" x14ac:dyDescent="0.2">
      <c r="A47" s="85"/>
      <c r="B47" s="86"/>
      <c r="C47" s="87"/>
      <c r="D47" s="87"/>
      <c r="E47" s="88"/>
    </row>
    <row r="48" spans="1:5" ht="26.25" customHeight="1" x14ac:dyDescent="0.2">
      <c r="A48" s="85">
        <f>SUM(Dessert!A27)</f>
        <v>0</v>
      </c>
      <c r="B48" s="86">
        <f>Dessert!B27</f>
        <v>0</v>
      </c>
      <c r="C48" s="87">
        <f>Dessert!C27</f>
        <v>0</v>
      </c>
      <c r="D48" s="87"/>
      <c r="E48" s="88"/>
    </row>
    <row r="49" spans="1:5" ht="26.25" customHeight="1" x14ac:dyDescent="0.2">
      <c r="A49" s="85">
        <f>SUM(Dessert!A28)</f>
        <v>0</v>
      </c>
      <c r="B49" s="86">
        <f>Dessert!B28</f>
        <v>0</v>
      </c>
      <c r="C49" s="87">
        <f>Dessert!C28</f>
        <v>0</v>
      </c>
      <c r="D49" s="87"/>
      <c r="E49" s="88"/>
    </row>
    <row r="50" spans="1:5" ht="26.25" customHeight="1" x14ac:dyDescent="0.2">
      <c r="A50" s="85">
        <f>SUM(Dessert!A29)</f>
        <v>0</v>
      </c>
      <c r="B50" s="86">
        <f>Dessert!B29</f>
        <v>0</v>
      </c>
      <c r="C50" s="87">
        <f>Dessert!C29</f>
        <v>0</v>
      </c>
      <c r="D50" s="87"/>
      <c r="E50" s="88"/>
    </row>
    <row r="51" spans="1:5" ht="26.25" customHeight="1" x14ac:dyDescent="0.2">
      <c r="A51" s="85">
        <f>SUM(Dessert!A30)</f>
        <v>0</v>
      </c>
      <c r="B51" s="86">
        <f>Dessert!B30</f>
        <v>0</v>
      </c>
      <c r="C51" s="87">
        <f>Dessert!C30</f>
        <v>0</v>
      </c>
      <c r="D51" s="87"/>
      <c r="E51" s="88"/>
    </row>
    <row r="52" spans="1:5" ht="26.25" customHeight="1" x14ac:dyDescent="0.2">
      <c r="A52" s="85">
        <f>SUM(Dessert!A31)</f>
        <v>0</v>
      </c>
      <c r="B52" s="86">
        <f>Dessert!B31</f>
        <v>0</v>
      </c>
      <c r="C52" s="87">
        <f>Dessert!C31</f>
        <v>0</v>
      </c>
      <c r="D52" s="87"/>
      <c r="E52" s="88"/>
    </row>
    <row r="53" spans="1:5" ht="26.25" customHeight="1" x14ac:dyDescent="0.2">
      <c r="A53" s="85">
        <f>SUM(Dessert!A32)</f>
        <v>0</v>
      </c>
      <c r="B53" s="86">
        <f>Dessert!B32</f>
        <v>0</v>
      </c>
      <c r="C53" s="87">
        <f>Dessert!C32</f>
        <v>0</v>
      </c>
      <c r="D53" s="87"/>
      <c r="E53" s="88"/>
    </row>
    <row r="54" spans="1:5" ht="26.25" customHeight="1" x14ac:dyDescent="0.2">
      <c r="A54" s="89"/>
      <c r="B54" s="90"/>
      <c r="C54" s="91"/>
      <c r="D54" s="91"/>
      <c r="E54"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19" max="4" man="1"/>
    <brk id="55"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Zwischengang</vt:lpstr>
      <vt:lpstr>Hauptgang</vt:lpstr>
      <vt:lpstr>Beilage1</vt:lpstr>
      <vt:lpstr>Beilage2</vt:lpstr>
      <vt:lpstr>Dessert</vt:lpstr>
      <vt:lpstr>2te Vorspeise</vt:lpstr>
      <vt:lpstr>Einkaufsliste</vt:lpstr>
      <vt:lpstr>'2te Vorspeise'!Druckbereich</vt:lpstr>
      <vt:lpstr>Beilage1!Druckbereich</vt:lpstr>
      <vt:lpstr>Beilage2!Druckbereich</vt:lpstr>
      <vt:lpstr>Dessert!Druckbereich</vt:lpstr>
      <vt:lpstr>Einkaufsliste!Druckbereich</vt:lpstr>
      <vt:lpstr>Hauptgang!Druckbereich</vt:lpstr>
      <vt:lpstr>Menu!Druckbereich</vt:lpstr>
      <vt:lpstr>Vorspeise!Druckbereich</vt:lpstr>
      <vt:lpstr>Zwischengang!Druckbereich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Peter Rodel</cp:lastModifiedBy>
  <cp:lastPrinted>2019-09-19T07:58:32Z</cp:lastPrinted>
  <dcterms:created xsi:type="dcterms:W3CDTF">1999-10-19T11:12:44Z</dcterms:created>
  <dcterms:modified xsi:type="dcterms:W3CDTF">2019-09-27T14:45:28Z</dcterms:modified>
</cp:coreProperties>
</file>