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Daten\Kochen\HKZ\3. Homepage\2019\Chocheten 2019\"/>
    </mc:Choice>
  </mc:AlternateContent>
  <bookViews>
    <workbookView xWindow="0" yWindow="0" windowWidth="28800" windowHeight="12435" tabRatio="676"/>
  </bookViews>
  <sheets>
    <sheet name="Menu" sheetId="50625" r:id="rId1"/>
    <sheet name="Vorspeise" sheetId="50616" r:id="rId2"/>
    <sheet name="Salat" sheetId="50619" r:id="rId3"/>
    <sheet name="Suppe" sheetId="50620" r:id="rId4"/>
    <sheet name="Beilage 1" sheetId="50626" r:id="rId5"/>
    <sheet name="Hauptgang" sheetId="50628" r:id="rId6"/>
    <sheet name="Dessert" sheetId="50621" r:id="rId7"/>
    <sheet name="Diverses" sheetId="50629" r:id="rId8"/>
    <sheet name="Einkaufsliste" sheetId="50622" r:id="rId9"/>
  </sheets>
  <definedNames>
    <definedName name="_xlnm.Print_Area" localSheetId="4">'Beilage 1'!$A$1:$F$32</definedName>
    <definedName name="_xlnm.Print_Area" localSheetId="6">Dessert!$A$1:$F$26</definedName>
    <definedName name="_xlnm.Print_Area" localSheetId="7">Diverses!$A$1:$F$32</definedName>
    <definedName name="_xlnm.Print_Area" localSheetId="8">Einkaufsliste!$A$1:$E$115</definedName>
    <definedName name="_xlnm.Print_Area" localSheetId="5">Hauptgang!$A$1:$F$33</definedName>
    <definedName name="_xlnm.Print_Area" localSheetId="0">Menu!$A$1:$B$19</definedName>
    <definedName name="_xlnm.Print_Area" localSheetId="2">Salat!$A$1:$F$34</definedName>
    <definedName name="_xlnm.Print_Area" localSheetId="3">Suppe!$A$1:$F$33</definedName>
    <definedName name="_xlnm.Print_Area" localSheetId="1">Vorspeise!$A$1:$F$27</definedName>
  </definedNames>
  <calcPr calcId="152511" concurrentCalc="0"/>
</workbook>
</file>

<file path=xl/calcChain.xml><?xml version="1.0" encoding="utf-8"?>
<calcChain xmlns="http://schemas.openxmlformats.org/spreadsheetml/2006/main">
  <c r="A109" i="50622" l="1"/>
  <c r="F2" i="50620"/>
  <c r="A13" i="50620"/>
  <c r="A49" i="50622"/>
  <c r="A14" i="50620"/>
  <c r="A50" i="50622"/>
  <c r="A15" i="50620"/>
  <c r="A51" i="50622"/>
  <c r="A16" i="50620"/>
  <c r="A52" i="50622"/>
  <c r="A17" i="50620"/>
  <c r="A53" i="50622"/>
  <c r="A18" i="50620"/>
  <c r="A54" i="50622"/>
  <c r="A19" i="50620"/>
  <c r="A55" i="50622"/>
  <c r="A56" i="50622"/>
  <c r="B49" i="50622"/>
  <c r="B50" i="50622"/>
  <c r="B51" i="50622"/>
  <c r="B52" i="50622"/>
  <c r="B53" i="50622"/>
  <c r="B54" i="50622"/>
  <c r="B55" i="50622"/>
  <c r="B56" i="50622"/>
  <c r="C49" i="50622"/>
  <c r="C50" i="50622"/>
  <c r="C51" i="50622"/>
  <c r="C52" i="50622"/>
  <c r="C53" i="50622"/>
  <c r="C54" i="50622"/>
  <c r="C55" i="50622"/>
  <c r="D49" i="50622"/>
  <c r="D50" i="50622"/>
  <c r="D51" i="50622"/>
  <c r="D52" i="50622"/>
  <c r="D53" i="50622"/>
  <c r="D54" i="50622"/>
  <c r="D55" i="50622"/>
  <c r="F2" i="50628"/>
  <c r="A14" i="50628"/>
  <c r="A86" i="50622"/>
  <c r="A15" i="50628"/>
  <c r="A87" i="50622"/>
  <c r="A16" i="50628"/>
  <c r="A88" i="50622"/>
  <c r="A17" i="50628"/>
  <c r="A89" i="50622"/>
  <c r="A18" i="50628"/>
  <c r="A90" i="50622"/>
  <c r="A19" i="50628"/>
  <c r="A91" i="50622"/>
  <c r="A92" i="50622"/>
  <c r="B86" i="50622"/>
  <c r="B87" i="50622"/>
  <c r="B88" i="50622"/>
  <c r="B89" i="50622"/>
  <c r="B90" i="50622"/>
  <c r="B91" i="50622"/>
  <c r="B92" i="50622"/>
  <c r="C86" i="50622"/>
  <c r="C87" i="50622"/>
  <c r="C88" i="50622"/>
  <c r="C89" i="50622"/>
  <c r="C90" i="50622"/>
  <c r="C91" i="50622"/>
  <c r="C92" i="50622"/>
  <c r="D86" i="50622"/>
  <c r="D87" i="50622"/>
  <c r="D88" i="50622"/>
  <c r="D89" i="50622"/>
  <c r="D90" i="50622"/>
  <c r="D91" i="50622"/>
  <c r="D92" i="50622"/>
  <c r="F2" i="50621"/>
  <c r="J8" i="50621"/>
  <c r="A8" i="50621"/>
  <c r="A98" i="50622"/>
  <c r="J9" i="50621"/>
  <c r="A9" i="50621"/>
  <c r="A99" i="50622"/>
  <c r="J10" i="50621"/>
  <c r="A10" i="50621"/>
  <c r="A100" i="50622"/>
  <c r="J11" i="50621"/>
  <c r="A11" i="50621"/>
  <c r="A101" i="50622"/>
  <c r="B98" i="50622"/>
  <c r="B99" i="50622"/>
  <c r="B100" i="50622"/>
  <c r="B101" i="50622"/>
  <c r="B102" i="50622"/>
  <c r="C98" i="50622"/>
  <c r="C99" i="50622"/>
  <c r="C100" i="50622"/>
  <c r="C101" i="50622"/>
  <c r="D98" i="50622"/>
  <c r="D99" i="50622"/>
  <c r="D100" i="50622"/>
  <c r="D101" i="50622"/>
  <c r="F2" i="50629"/>
  <c r="J11" i="50629"/>
  <c r="A11" i="50629"/>
  <c r="A117" i="50622"/>
  <c r="J12" i="50629"/>
  <c r="A12" i="50629"/>
  <c r="A118" i="50622"/>
  <c r="J13" i="50629"/>
  <c r="A13" i="50629"/>
  <c r="A119" i="50622"/>
  <c r="J14" i="50629"/>
  <c r="A14" i="50629"/>
  <c r="A120" i="50622"/>
  <c r="J15" i="50629"/>
  <c r="A15" i="50629"/>
  <c r="A121" i="50622"/>
  <c r="J16" i="50629"/>
  <c r="A16" i="50629"/>
  <c r="A122" i="50622"/>
  <c r="J17" i="50629"/>
  <c r="A17" i="50629"/>
  <c r="B117" i="50622"/>
  <c r="B118" i="50622"/>
  <c r="B119" i="50622"/>
  <c r="B120" i="50622"/>
  <c r="B121" i="50622"/>
  <c r="C116" i="50622"/>
  <c r="C117" i="50622"/>
  <c r="C118" i="50622"/>
  <c r="C119" i="50622"/>
  <c r="C120" i="50622"/>
  <c r="C121" i="50622"/>
  <c r="C122" i="50622"/>
  <c r="C123" i="50622"/>
  <c r="D120" i="50622"/>
  <c r="D121" i="50622"/>
  <c r="D122" i="50622"/>
  <c r="D123" i="50622"/>
  <c r="D116" i="50622"/>
  <c r="D117" i="50622"/>
  <c r="D118" i="50622"/>
  <c r="D119" i="50622"/>
  <c r="D125" i="50622"/>
  <c r="J4" i="50628"/>
  <c r="A4" i="50628"/>
  <c r="F4" i="50628"/>
  <c r="J5" i="50628"/>
  <c r="A5" i="50628"/>
  <c r="F5" i="50628"/>
  <c r="J6" i="50628"/>
  <c r="A6" i="50628"/>
  <c r="F6" i="50628"/>
  <c r="J7" i="50628"/>
  <c r="A7" i="50628"/>
  <c r="F7" i="50628"/>
  <c r="J8" i="50628"/>
  <c r="A8" i="50628"/>
  <c r="F8" i="50628"/>
  <c r="J9" i="50628"/>
  <c r="A9" i="50628"/>
  <c r="F9" i="50628"/>
  <c r="J10" i="50628"/>
  <c r="A10" i="50628"/>
  <c r="F10" i="50628"/>
  <c r="J11" i="50628"/>
  <c r="A11" i="50628"/>
  <c r="F11" i="50628"/>
  <c r="J12" i="50628"/>
  <c r="A12" i="50628"/>
  <c r="F12" i="50628"/>
  <c r="J13" i="50628"/>
  <c r="A13" i="50628"/>
  <c r="F13" i="50628"/>
  <c r="J14" i="50628"/>
  <c r="F14" i="50628"/>
  <c r="J15" i="50628"/>
  <c r="F15" i="50628"/>
  <c r="J16" i="50628"/>
  <c r="F16" i="50628"/>
  <c r="J17" i="50628"/>
  <c r="F17" i="50628"/>
  <c r="J18" i="50628"/>
  <c r="F18" i="50628"/>
  <c r="J19" i="50628"/>
  <c r="F19" i="50628"/>
  <c r="J5" i="50626"/>
  <c r="J4" i="50626"/>
  <c r="J4" i="50629"/>
  <c r="J5" i="50629"/>
  <c r="J6" i="50629"/>
  <c r="J7" i="50629"/>
  <c r="J8" i="50629"/>
  <c r="J9" i="50629"/>
  <c r="J10" i="50629"/>
  <c r="J18" i="50629"/>
  <c r="J10" i="50616"/>
  <c r="F2" i="50616"/>
  <c r="A10" i="50616"/>
  <c r="F10" i="50616"/>
  <c r="J11" i="50616"/>
  <c r="J9" i="50616"/>
  <c r="J8" i="50616"/>
  <c r="J7" i="50616"/>
  <c r="J6" i="50616"/>
  <c r="J5" i="50616"/>
  <c r="J4" i="50616"/>
  <c r="D95" i="50622"/>
  <c r="D96" i="50622"/>
  <c r="D97" i="50622"/>
  <c r="D102" i="50622"/>
  <c r="D103" i="50622"/>
  <c r="D104" i="50622"/>
  <c r="D105" i="50622"/>
  <c r="D106" i="50622"/>
  <c r="D107" i="50622"/>
  <c r="D108" i="50622"/>
  <c r="D94" i="50622"/>
  <c r="D77" i="50622"/>
  <c r="D78" i="50622"/>
  <c r="D79" i="50622"/>
  <c r="D80" i="50622"/>
  <c r="D81" i="50622"/>
  <c r="D82" i="50622"/>
  <c r="D83" i="50622"/>
  <c r="D84" i="50622"/>
  <c r="D85"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c r="C19" i="50622"/>
  <c r="C20" i="50622"/>
  <c r="B111" i="50622"/>
  <c r="C111" i="50622"/>
  <c r="D111" i="50622"/>
  <c r="B112" i="50622"/>
  <c r="C112" i="50622"/>
  <c r="D112" i="50622"/>
  <c r="B113" i="50622"/>
  <c r="C113" i="50622"/>
  <c r="D113" i="50622"/>
  <c r="B114" i="50622"/>
  <c r="C114" i="50622"/>
  <c r="D114" i="50622"/>
  <c r="B115" i="50622"/>
  <c r="C115" i="50622"/>
  <c r="D115" i="50622"/>
  <c r="B116" i="50622"/>
  <c r="B123" i="50622"/>
  <c r="B124" i="50622"/>
  <c r="B125" i="50622"/>
  <c r="C125" i="50622"/>
  <c r="B126" i="50622"/>
  <c r="C126" i="50622"/>
  <c r="D126" i="50622"/>
  <c r="C110" i="50622"/>
  <c r="D110" i="50622"/>
  <c r="B110"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c r="A2" i="50620"/>
  <c r="A2" i="50619"/>
  <c r="A2" i="50616"/>
  <c r="A2" i="50626"/>
  <c r="F1" i="50629"/>
  <c r="F1" i="50628"/>
  <c r="A5" i="50629"/>
  <c r="A8" i="50629"/>
  <c r="A6" i="50629"/>
  <c r="A7" i="50629"/>
  <c r="A4" i="50629"/>
  <c r="A9" i="50629"/>
  <c r="A18" i="50629"/>
  <c r="A10" i="50629"/>
  <c r="J18" i="50621"/>
  <c r="J19" i="50621"/>
  <c r="J18" i="50626"/>
  <c r="J19" i="50626"/>
  <c r="J17" i="50620"/>
  <c r="J18" i="50620"/>
  <c r="J12" i="50616"/>
  <c r="J13" i="50616"/>
  <c r="J14" i="50616"/>
  <c r="J15" i="50616"/>
  <c r="J16" i="50616"/>
  <c r="J17" i="50616"/>
  <c r="J18" i="50616"/>
  <c r="F4" i="50629"/>
  <c r="A110" i="50622"/>
  <c r="F15" i="50629"/>
  <c r="F14" i="50629"/>
  <c r="F9" i="50629"/>
  <c r="A115" i="50622"/>
  <c r="F16" i="50629"/>
  <c r="A124" i="50622"/>
  <c r="F17" i="50629"/>
  <c r="A125" i="50622"/>
  <c r="F11" i="50629"/>
  <c r="F8" i="50629"/>
  <c r="A114" i="50622"/>
  <c r="F7" i="50629"/>
  <c r="A113" i="50622"/>
  <c r="F5" i="50629"/>
  <c r="A111" i="50622"/>
  <c r="F13" i="50629"/>
  <c r="F12" i="50629"/>
  <c r="F10" i="50629"/>
  <c r="A116" i="50622"/>
  <c r="F18" i="50629"/>
  <c r="A126" i="50622"/>
  <c r="F6" i="50629"/>
  <c r="A112" i="50622"/>
  <c r="A76" i="50622"/>
  <c r="A82" i="50622"/>
  <c r="A84" i="50622"/>
  <c r="A85" i="50622"/>
  <c r="A80" i="50622"/>
  <c r="A78" i="50622"/>
  <c r="A81" i="50622"/>
  <c r="A83" i="50622"/>
  <c r="A77" i="50622"/>
  <c r="A79" i="50622"/>
  <c r="B71" i="50622"/>
  <c r="C71" i="50622"/>
  <c r="B72" i="50622"/>
  <c r="C72" i="50622"/>
  <c r="B73" i="50622"/>
  <c r="C73" i="50622"/>
  <c r="B74" i="50622"/>
  <c r="C74" i="50622"/>
  <c r="C56" i="50622"/>
  <c r="J19" i="50616"/>
  <c r="J15" i="50619"/>
  <c r="J16" i="50619"/>
  <c r="J17" i="50619"/>
  <c r="J18" i="50619"/>
  <c r="J19" i="50619"/>
  <c r="B108" i="50622"/>
  <c r="C108" i="50622"/>
  <c r="F2" i="50626"/>
  <c r="B68" i="50622"/>
  <c r="C68" i="50622"/>
  <c r="B69" i="50622"/>
  <c r="C69" i="50622"/>
  <c r="B70" i="50622"/>
  <c r="C70" i="50622"/>
  <c r="F2" i="50619"/>
  <c r="A16" i="50616"/>
  <c r="A16" i="50622"/>
  <c r="C16" i="50622"/>
  <c r="C17" i="50622"/>
  <c r="F1" i="50621"/>
  <c r="D1" i="50622"/>
  <c r="J20" i="50619"/>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B66" i="50622"/>
  <c r="C66" i="50622"/>
  <c r="J13" i="50626"/>
  <c r="B67" i="50622"/>
  <c r="C67" i="50622"/>
  <c r="J14" i="50626"/>
  <c r="J15" i="50626"/>
  <c r="J16" i="50626"/>
  <c r="J17" i="50626"/>
  <c r="J20" i="50626"/>
  <c r="B58" i="50622"/>
  <c r="C58" i="50622"/>
  <c r="J20" i="50616"/>
  <c r="A57" i="50622"/>
  <c r="J14" i="50620"/>
  <c r="J12" i="50620"/>
  <c r="J11" i="50620"/>
  <c r="J10" i="50620"/>
  <c r="J9" i="50620"/>
  <c r="J8" i="50620"/>
  <c r="J7" i="50620"/>
  <c r="J6" i="50620"/>
  <c r="J5" i="50620"/>
  <c r="J4" i="50620"/>
  <c r="F1" i="50626"/>
  <c r="A21" i="50622"/>
  <c r="J15" i="50620"/>
  <c r="J16" i="50620"/>
  <c r="J19" i="50620"/>
  <c r="C95" i="50622"/>
  <c r="C96" i="50622"/>
  <c r="C97" i="50622"/>
  <c r="C102" i="50622"/>
  <c r="C103" i="50622"/>
  <c r="C104" i="50622"/>
  <c r="C105" i="50622"/>
  <c r="C106" i="50622"/>
  <c r="C107" i="50622"/>
  <c r="C94" i="50622"/>
  <c r="J5" i="50621"/>
  <c r="F1" i="50619"/>
  <c r="F1" i="50620"/>
  <c r="F1" i="50616"/>
  <c r="A93" i="50622"/>
  <c r="A39" i="50622"/>
  <c r="A3" i="50622"/>
  <c r="B95" i="50622"/>
  <c r="B96" i="50622"/>
  <c r="B97"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B27" i="50622"/>
  <c r="B28" i="50622"/>
  <c r="B29" i="50622"/>
  <c r="B30" i="50622"/>
  <c r="B31" i="50622"/>
  <c r="B32" i="50622"/>
  <c r="B33" i="50622"/>
  <c r="B40" i="50622"/>
  <c r="B41" i="50622"/>
  <c r="B42" i="50622"/>
  <c r="B43" i="50622"/>
  <c r="B44" i="50622"/>
  <c r="B45" i="50622"/>
  <c r="B46" i="50622"/>
  <c r="B47" i="50622"/>
  <c r="B48" i="50622"/>
  <c r="B94" i="50622"/>
  <c r="C41" i="50622"/>
  <c r="C42" i="50622"/>
  <c r="C43" i="50622"/>
  <c r="C44" i="50622"/>
  <c r="C45" i="50622"/>
  <c r="C46" i="50622"/>
  <c r="C47" i="50622"/>
  <c r="C48"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2" i="50621"/>
  <c r="J13" i="50621"/>
  <c r="J14" i="50621"/>
  <c r="J15" i="50621"/>
  <c r="J16" i="50621"/>
  <c r="J17" i="50621"/>
  <c r="A8" i="50620"/>
  <c r="A44" i="50622"/>
  <c r="A8" i="50626"/>
  <c r="A10" i="50626"/>
  <c r="A64" i="50622"/>
  <c r="A13" i="50626"/>
  <c r="F13" i="50626"/>
  <c r="A9" i="50626"/>
  <c r="A63" i="50622"/>
  <c r="A14" i="50626"/>
  <c r="A68" i="50622"/>
  <c r="A102" i="50622"/>
  <c r="A4" i="50621"/>
  <c r="A94" i="50622"/>
  <c r="A11" i="50620"/>
  <c r="F11" i="50620"/>
  <c r="A18" i="50619"/>
  <c r="A36" i="50622"/>
  <c r="A14" i="50621"/>
  <c r="F14" i="50621"/>
  <c r="A6" i="50626"/>
  <c r="F6" i="50626"/>
  <c r="A11" i="50626"/>
  <c r="A65" i="50622"/>
  <c r="A4" i="50626"/>
  <c r="A58" i="50622"/>
  <c r="A17" i="50621"/>
  <c r="A108" i="50622"/>
  <c r="A7" i="50621"/>
  <c r="A97" i="50622"/>
  <c r="A16" i="50626"/>
  <c r="F16" i="50626"/>
  <c r="A12" i="50626"/>
  <c r="A66" i="50622"/>
  <c r="A6" i="50620"/>
  <c r="F6" i="50620"/>
  <c r="A19" i="50616"/>
  <c r="A12" i="50621"/>
  <c r="F12" i="50621"/>
  <c r="A10" i="50619"/>
  <c r="A28" i="50622"/>
  <c r="A6" i="50621"/>
  <c r="A96" i="50622"/>
  <c r="A5" i="50621"/>
  <c r="A95" i="50622"/>
  <c r="A7" i="50620"/>
  <c r="F7" i="50620"/>
  <c r="A16" i="50621"/>
  <c r="F16" i="50621"/>
  <c r="A11" i="50616"/>
  <c r="A11" i="50622"/>
  <c r="A13" i="50619"/>
  <c r="A31" i="50622"/>
  <c r="A14" i="50616"/>
  <c r="F14" i="50616"/>
  <c r="A15" i="50621"/>
  <c r="A106" i="50622"/>
  <c r="A5" i="50619"/>
  <c r="A23" i="50622"/>
  <c r="A20" i="50626"/>
  <c r="A18" i="50626"/>
  <c r="A19" i="50626"/>
  <c r="A15" i="50626"/>
  <c r="A12" i="50619"/>
  <c r="F12" i="50619"/>
  <c r="A14" i="50619"/>
  <c r="A32" i="50622"/>
  <c r="A12" i="50620"/>
  <c r="F12" i="50620"/>
  <c r="F17" i="50620"/>
  <c r="F16" i="50620"/>
  <c r="A5" i="50626"/>
  <c r="A13" i="50621"/>
  <c r="A104" i="50622"/>
  <c r="A17" i="50626"/>
  <c r="A7" i="50626"/>
  <c r="A61" i="50622"/>
  <c r="A20" i="50616"/>
  <c r="A20" i="50622"/>
  <c r="A19" i="50619"/>
  <c r="A20" i="50619"/>
  <c r="A38" i="50622"/>
  <c r="A18" i="50621"/>
  <c r="A19" i="50621"/>
  <c r="F8" i="50620"/>
  <c r="A9" i="50619"/>
  <c r="A11" i="50619"/>
  <c r="F11" i="50619"/>
  <c r="A4" i="50619"/>
  <c r="F4" i="50619"/>
  <c r="A7" i="50619"/>
  <c r="A25" i="50622"/>
  <c r="F14" i="50620"/>
  <c r="F15" i="50620"/>
  <c r="A10" i="50620"/>
  <c r="F10" i="50620"/>
  <c r="A17" i="50619"/>
  <c r="A6" i="50619"/>
  <c r="A13" i="50616"/>
  <c r="A7" i="50616"/>
  <c r="A6" i="50616"/>
  <c r="A12" i="50616"/>
  <c r="F12" i="50616"/>
  <c r="A9" i="50620"/>
  <c r="A4" i="50620"/>
  <c r="A5" i="50620"/>
  <c r="A15" i="50619"/>
  <c r="A18" i="50616"/>
  <c r="A15" i="50616"/>
  <c r="A9" i="50616"/>
  <c r="A5" i="50616"/>
  <c r="F5" i="50616"/>
  <c r="A17" i="50616"/>
  <c r="A8" i="50616"/>
  <c r="A8" i="50619"/>
  <c r="A16" i="50619"/>
  <c r="F8" i="50621"/>
  <c r="A4" i="50616"/>
  <c r="F16" i="50616"/>
  <c r="F10" i="50626"/>
  <c r="A47" i="50622"/>
  <c r="F14" i="50626"/>
  <c r="F9" i="50626"/>
  <c r="F4" i="50621"/>
  <c r="A62" i="50622"/>
  <c r="A67" i="50622"/>
  <c r="A60" i="50622"/>
  <c r="F11" i="50621"/>
  <c r="F19" i="50616"/>
  <c r="A19" i="50622"/>
  <c r="F18" i="50616"/>
  <c r="A18" i="50622"/>
  <c r="F19" i="50619"/>
  <c r="A37" i="50622"/>
  <c r="A105" i="50622"/>
  <c r="F13" i="50621"/>
  <c r="F11" i="50626"/>
  <c r="F18" i="50619"/>
  <c r="A103" i="50622"/>
  <c r="F7" i="50621"/>
  <c r="F10" i="50621"/>
  <c r="F4" i="50626"/>
  <c r="F12" i="50626"/>
  <c r="A30" i="50622"/>
  <c r="A70" i="50622"/>
  <c r="A22" i="50622"/>
  <c r="F17" i="50621"/>
  <c r="A43" i="50622"/>
  <c r="F5" i="50619"/>
  <c r="A42" i="50622"/>
  <c r="F13" i="50620"/>
  <c r="A46" i="50622"/>
  <c r="F20" i="50616"/>
  <c r="A107" i="50622"/>
  <c r="F9" i="50621"/>
  <c r="F14" i="50619"/>
  <c r="F10" i="50619"/>
  <c r="A29" i="50622"/>
  <c r="F5" i="50621"/>
  <c r="A48" i="50622"/>
  <c r="F15" i="50621"/>
  <c r="F6" i="50621"/>
  <c r="F7" i="50626"/>
  <c r="F20" i="50626"/>
  <c r="A74" i="50622"/>
  <c r="F19" i="50620"/>
  <c r="A14" i="50622"/>
  <c r="A69" i="50622"/>
  <c r="F15" i="50626"/>
  <c r="F13" i="50619"/>
  <c r="A59" i="50622"/>
  <c r="F5" i="50626"/>
  <c r="F19" i="50626"/>
  <c r="A73" i="50622"/>
  <c r="F18" i="50626"/>
  <c r="A72" i="50622"/>
  <c r="F11" i="50616"/>
  <c r="F19" i="50621"/>
  <c r="F20" i="50619"/>
  <c r="F18" i="50621"/>
  <c r="A35" i="50622"/>
  <c r="F17" i="50619"/>
  <c r="A71" i="50622"/>
  <c r="F17" i="50626"/>
  <c r="A5" i="50622"/>
  <c r="F6" i="50619"/>
  <c r="A24" i="50622"/>
  <c r="A12" i="50622"/>
  <c r="A27" i="50622"/>
  <c r="F9" i="50619"/>
  <c r="F7" i="50619"/>
  <c r="A34" i="50622"/>
  <c r="F16" i="50619"/>
  <c r="F8" i="50619"/>
  <c r="A26" i="50622"/>
  <c r="F9" i="50620"/>
  <c r="A45" i="50622"/>
  <c r="F4" i="50616"/>
  <c r="A4" i="50622"/>
  <c r="F13" i="50616"/>
  <c r="A13" i="50622"/>
  <c r="A10"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<sst xmlns="http://schemas.openxmlformats.org/spreadsheetml/2006/main" count="339" uniqueCount="120">
  <si>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</si>
  <si>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</si>
  <si>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</si>
  <si>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</si>
  <si>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</si>
  <si>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</si>
  <si>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</si>
  <si>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</si>
  <si>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</si>
  <si>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</si>
  <si>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</si>
  <si>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</si>
  <si>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</si>
  <si>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</si>
  <si>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</si>
  <si>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</si>
  <si>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</si>
  <si>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</si>
  <si>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</si>
  <si>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</si>
  <si>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</si>
  <si>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</si>
  <si>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</si>
  <si>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</si>
  <si>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</si>
  <si>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</si>
  <si>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</si>
  <si>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</si>
  <si>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</si>
  <si>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</si>
  <si>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</si>
  <si>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</si>
  <si>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</si>
  <si>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</si>
  <si>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</si>
  <si>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</si>
  <si>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Diverses</t>
  </si>
  <si>
    <t>Hobby-Küche Zug</t>
  </si>
  <si>
    <t xml:space="preserve">      </t>
  </si>
  <si>
    <t>alle weiteren Angaben  ausschreiben</t>
  </si>
  <si>
    <t>Teelöffel</t>
  </si>
  <si>
    <t>Vorspeise</t>
  </si>
  <si>
    <t>Tisch C</t>
  </si>
  <si>
    <t>gr</t>
  </si>
  <si>
    <t>Salz, Pfeffer</t>
  </si>
  <si>
    <t>Olivenöl</t>
  </si>
  <si>
    <t>Milch</t>
  </si>
  <si>
    <t xml:space="preserve">Coquilles Saint-Jacques auf schwarzen Beluga Linsen </t>
  </si>
  <si>
    <t>Beluga Linsen</t>
  </si>
  <si>
    <t>Butter</t>
  </si>
  <si>
    <t>Schalotte</t>
  </si>
  <si>
    <t>Crema di Balsamico</t>
  </si>
  <si>
    <t>Schnittlauch für Garnitur</t>
  </si>
  <si>
    <t>Coquilles Saint-Jacques</t>
  </si>
  <si>
    <t>Suppe</t>
  </si>
  <si>
    <t>Schwarze Bohnensuppe mit Brie</t>
  </si>
  <si>
    <t>ÖL</t>
  </si>
  <si>
    <t xml:space="preserve">Knoblauch, gepresst </t>
  </si>
  <si>
    <t>Zwiebel, fein geschnitten</t>
  </si>
  <si>
    <t>Dosen</t>
  </si>
  <si>
    <t>schwarze Bohnen</t>
  </si>
  <si>
    <t>je ca. 210 g</t>
  </si>
  <si>
    <t>Weisswein</t>
  </si>
  <si>
    <t>Chardonnay</t>
  </si>
  <si>
    <t>Gemüsebouillon</t>
  </si>
  <si>
    <t>Brie</t>
  </si>
  <si>
    <t>Brie Vallière</t>
  </si>
  <si>
    <t>Gartenkresse</t>
  </si>
  <si>
    <t>Stk.</t>
  </si>
  <si>
    <t>Salat</t>
  </si>
  <si>
    <t>Schwarzer Reissalat mit Paprika</t>
  </si>
  <si>
    <t>Tasse</t>
  </si>
  <si>
    <t>Schwarzer Reis</t>
  </si>
  <si>
    <t>Paprika rot</t>
  </si>
  <si>
    <t>Frühlingszwiebel</t>
  </si>
  <si>
    <t>Cashews</t>
  </si>
  <si>
    <t>Sojasauce</t>
  </si>
  <si>
    <t>Sesamöl</t>
  </si>
  <si>
    <t>Limmette</t>
  </si>
  <si>
    <t>Saft</t>
  </si>
  <si>
    <t>Zucker, Salz und Pfeffer</t>
  </si>
  <si>
    <t>Schwarze Schoggimousse</t>
  </si>
  <si>
    <t>TAGLIOLINI AL NERO DI SEPPIA mit Kabeljau</t>
  </si>
  <si>
    <t>Tagliolini al nero di Seppia</t>
  </si>
  <si>
    <t>1 Stk pro Person</t>
  </si>
  <si>
    <t xml:space="preserve">Stk </t>
  </si>
  <si>
    <t>Knoblauzehen</t>
  </si>
  <si>
    <t>Peproncino</t>
  </si>
  <si>
    <t>Ingwer</t>
  </si>
  <si>
    <t>1 cm</t>
  </si>
  <si>
    <t>Honig</t>
  </si>
  <si>
    <t>flüssig</t>
  </si>
  <si>
    <t>LT</t>
  </si>
  <si>
    <t>Limettensaft</t>
  </si>
  <si>
    <t xml:space="preserve">EL </t>
  </si>
  <si>
    <t>Koriander</t>
  </si>
  <si>
    <t>zum Garnieren</t>
  </si>
  <si>
    <t>Tagliolini in reichlich Salzwasser al dente kochen. Fischfilets mit kaltem Wasser abspülen, mit Haushaltspapier trocken tupfen. Mit Salz und Pfeffer würzen. Knoblauch in Scheiben schneiden. Peperoncino und Ingwer fein hacken. Öl in einer weiten Bratpfanne erhitzen. Fisch bei mittlerer Hitze 6–8 Minuten rundum braten. Herausnehmen und warmhalten. In derselben Pfanne Knoblauch, Peperoncino und Ingwer kurz anbraten. Mit Honig, Limettensaft und Sojasauce mischen. Sauce köcheln lassen. Spaghetti abgiessen und abtropfen lassen. Etwas Pastawasser auffangen. Spaghetti mit aufgefangenem Kochwasser zur Sauce geben. Schwarze Spaghetti mit Kabeljau servieren. Mit Koriander bestreuen.</t>
  </si>
  <si>
    <t>QimiQ Rahm-Basis, ungekühlt</t>
  </si>
  <si>
    <t>Extra dunkle Schokolade, 80%</t>
  </si>
  <si>
    <t>Zucker</t>
  </si>
  <si>
    <t>Ruhm</t>
  </si>
  <si>
    <t>Vollrahm</t>
  </si>
  <si>
    <t>Hartweizenmehl</t>
  </si>
  <si>
    <t>Eier</t>
  </si>
  <si>
    <t>Salz</t>
  </si>
  <si>
    <t xml:space="preserve">Mehl mit Hartweizengriess und Salz mischen, auf ein Brett häufen. In die Mitte eine Mulde drücken, Eier und Öl hineingeben. Eier mit etwas Mehl verquirlen und, falls nötig, etwas Wasser zugeben. Dann Sepiatinte zugeben. Mit dem Handballen so lange durchkneten, bis ein glatter, formbarer Teig entsteht. Der Teig ist optimal, wenn er sich vom Holzbrett löst und die Oberfläche glänzt.
Zu einer Kugel formen, mit einem Tuch bedecken und ca. 30 Minuten ruhen lassen.
Nudelteig in Form bringen:
Die Teigkugel von der Mitte aus auf einem bemehlten Backbrett auswellen.
Beim Ausrollen mit der Nudelmaschine die Walzenstärke von Mal zu Mal verringern. Die Teigstreifen leicht bemehlt nebeneinander legen und kurz antrocknen lassen.
Mit dem entsprechenden Vorsatz an der Nudelmaschine den Teig in schmale oder breite Nudeln schneiden.                                                                                                                                                                                                    Die Nudeln in ausreichend kochendes und gesalzenes Wasser geben. Frische Nudeln sind innerhalb von 2-5 Minuten, je nach Dicke des Teigs, bereits fertig.                                                                                       
</t>
  </si>
  <si>
    <t>Schwarzpeter Brot</t>
  </si>
  <si>
    <t>Motto "Schwarze Magie"</t>
  </si>
  <si>
    <t>Weizenmehl</t>
  </si>
  <si>
    <t>Sambal Oelek</t>
  </si>
  <si>
    <t>Den Reis erst unter kaltem Wasser abbrausen, dann mit dem Wasser in einem Topf bei mittlerer Temperatur und etwas Salz zum Kochen bringen und ca. 30 Minuten köcheln lassen. Vorsicht! Der schwarze Reis färbt extrem! Der Kochlöffel wird also schwarz beim Umrühren:)                                                                        Während der Reis kocht, das Dressing in einer großen Salatschüssel zubereiten. Dazu Limettensaft, Sambal Oelek, Sojasauce und Sesamöl verrühren bis sich das Samba Oelek aufgelöst hat. Das Dressing darf ruhig etwas Wumms haben, denn der Reis „dämmt“ den Geschmack.                                                                                           Dann die Paprika entstielen in viertel schneiden und waschen. Dann in kleine Würfel schneiden und zum Dressing geben. Die Frühlingszwiebel waschen, in kleine Ringe schneiden und für die Deko am Schluss beiseite stellen.                                                                                                                                                                                      Die Cashews in einer großen beschichteten Pfanne ohne Fett von allen Seiten goldbraun anrösten.                                                                                                                        Den fertig gegarten Reis abkühlen lassen. Dann den Reis in die Schüssel mit dem Dressing geben und kurz ziehen lassen. Vor dem Servieren noch nach Belieben mit Salz, Pfeffer und etwas Zucker würzen. Auf Tellern anrichten, mit den gerösteten Cashews und den Frühlingszwiebelringen bestreuen und servieren!</t>
  </si>
  <si>
    <t>Pasta nero di seppia frisch machen mit Ruedi</t>
  </si>
  <si>
    <t>Kabeljaurückenfilet à ca.100 gr</t>
  </si>
  <si>
    <t>kaltgepresst</t>
  </si>
  <si>
    <t xml:space="preserve">Linsen weich köcheln, abtropfen. 2 TL Butter in derselben Pfanne warm werden lassen, 2 kleine Schalotten, fein gehackt, beigeben, andämpfen. Linsen und 2 EL Crema di Balsamico beigeben, mischen. Mit wenig Salz und Pfeffer würzen. 2 TL Olivenöl in einer Bratpfanne warm werden lassen, die Cocquilles Saint-Jacques beidseitig je 1 Minute braten, mit wenig Salz und Pfeffer würzen. Linsen auf Tellern verteilen, Muscheln darauf geben und mit Schnittlauch garnieren.  </t>
  </si>
  <si>
    <t>eventuell schälen</t>
  </si>
  <si>
    <t>Seppiatinte</t>
  </si>
  <si>
    <t xml:space="preserve">Öl in einer Pfanne warm werden lassen. Knoblauch und Zwiebel ca. 5 Min. andämpfen. Bohnen kurz mitdämpfen. Wein dazu giessen, vollständig einkochen. Bouillon dazu giessen, aufkochen, Hitze reduzieren, ca. 15 Min. köcheln. Suppe pürieren. Suppe in tiefen Tellern anrichten. Brie darauf verteilen und mit Gartenkresse garnieren.  </t>
  </si>
  <si>
    <t>QimiQ glatt rühren. Milch, Zucker und Ruhm dazu mischen. Geschmolzene Schokolade unterziehen.                                                                                                                               Geschlagenen Rahm unterheben, abfüllen und mindesten 3 Stunden durchkühlen lassen.                                                                                                                                                   Tipp: Vor dem durchkühlen in Gläser abfüllen.                                                                                                                                                                                                                                          Vor den Servieren mit Rahm und Schokospänen garnieren.</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</si>
</sst>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6"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b/>
      <u/>
      <sz val="10"/>
      <name val="Arial"/>
      <family val="2"/>
    </font>
  </fonts>
  <fills count="9">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
      <patternFill patternType="solid">
        <fgColor rgb="FFFFFF00"/>
        <bgColor indexed="64"/>
      </patternFill>
    </fill>
  </fills>
  <borders count="3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56">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6" xfId="0" applyFont="1" applyFill="1" applyBorder="1" applyAlignment="1">
      <alignment horizontal="center"/>
    </xf>
    <xf numFmtId="43" fontId="13" fillId="0" borderId="16" xfId="1" applyFont="1" applyFill="1" applyBorder="1" applyAlignment="1">
      <alignment horizontal="center"/>
    </xf>
    <xf numFmtId="43" fontId="13" fillId="0" borderId="19" xfId="1" applyFont="1" applyFill="1" applyBorder="1" applyAlignment="1">
      <alignment horizontal="center"/>
    </xf>
    <xf numFmtId="14" fontId="11" fillId="0" borderId="2" xfId="0" applyNumberFormat="1" applyFont="1" applyBorder="1" applyAlignment="1">
      <alignment horizontal="center" vertic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8" xfId="1" applyNumberFormat="1" applyFont="1" applyFill="1" applyBorder="1" applyAlignment="1">
      <alignment horizontal="center"/>
    </xf>
    <xf numFmtId="2" fontId="8" fillId="5" borderId="18" xfId="1" applyNumberFormat="1" applyFont="1" applyFill="1" applyBorder="1" applyAlignment="1">
      <alignment horizontal="left"/>
    </xf>
    <xf numFmtId="1" fontId="8" fillId="5" borderId="18" xfId="1" applyNumberFormat="1" applyFont="1" applyFill="1" applyBorder="1" applyAlignment="1">
      <alignment horizontal="left"/>
    </xf>
    <xf numFmtId="164" fontId="8" fillId="0" borderId="18"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164" fontId="8" fillId="0" borderId="25"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8" xfId="1" applyNumberFormat="1" applyFont="1" applyFill="1" applyBorder="1" applyAlignment="1">
      <alignment horizontal="left"/>
    </xf>
    <xf numFmtId="0" fontId="8" fillId="0" borderId="0" xfId="0" applyFont="1" applyFill="1"/>
    <xf numFmtId="164" fontId="8" fillId="7" borderId="18" xfId="1" applyNumberFormat="1" applyFont="1" applyFill="1" applyBorder="1" applyAlignment="1">
      <alignment horizontal="center"/>
    </xf>
    <xf numFmtId="164" fontId="8" fillId="7" borderId="8" xfId="1" applyNumberFormat="1" applyFont="1" applyFill="1" applyBorder="1" applyAlignment="1">
      <alignment horizontal="center"/>
    </xf>
    <xf numFmtId="0" fontId="0" fillId="0" borderId="17" xfId="0" applyBorder="1"/>
    <xf numFmtId="0" fontId="0" fillId="0" borderId="11" xfId="0" applyBorder="1"/>
    <xf numFmtId="0" fontId="0" fillId="0" borderId="11" xfId="0" applyBorder="1" applyAlignment="1">
      <alignment horizontal="left"/>
    </xf>
    <xf numFmtId="0" fontId="2" fillId="0" borderId="11" xfId="0" applyFont="1" applyBorder="1"/>
    <xf numFmtId="0" fontId="13" fillId="0" borderId="14" xfId="0" applyFont="1" applyFill="1" applyBorder="1" applyAlignment="1">
      <alignment horizontal="left"/>
    </xf>
    <xf numFmtId="0" fontId="2" fillId="0" borderId="2" xfId="0" applyFont="1" applyFill="1" applyBorder="1" applyAlignment="1">
      <alignment horizontal="center" vertical="center"/>
    </xf>
    <xf numFmtId="4" fontId="25" fillId="0" borderId="8" xfId="0" applyNumberFormat="1" applyFont="1" applyFill="1" applyBorder="1" applyAlignment="1">
      <alignment horizontal="left" wrapText="1"/>
    </xf>
    <xf numFmtId="1" fontId="2" fillId="0" borderId="32" xfId="1" applyNumberFormat="1" applyFont="1" applyFill="1" applyBorder="1" applyAlignment="1">
      <alignment horizontal="center"/>
    </xf>
    <xf numFmtId="164" fontId="7" fillId="4" borderId="32" xfId="0" applyNumberFormat="1" applyFont="1" applyFill="1" applyBorder="1" applyAlignment="1">
      <alignment horizontal="center"/>
    </xf>
    <xf numFmtId="0" fontId="8" fillId="8" borderId="4" xfId="0" applyFont="1" applyFill="1" applyBorder="1" applyAlignment="1">
      <alignment vertical="center"/>
    </xf>
    <xf numFmtId="164" fontId="8" fillId="5" borderId="10" xfId="1" applyNumberFormat="1" applyFont="1" applyFill="1" applyBorder="1" applyAlignment="1">
      <alignment horizontal="center"/>
    </xf>
    <xf numFmtId="2" fontId="8" fillId="5" borderId="10" xfId="1" applyNumberFormat="1" applyFont="1" applyFill="1" applyBorder="1" applyAlignment="1">
      <alignment horizontal="center"/>
    </xf>
    <xf numFmtId="2" fontId="8" fillId="5" borderId="10" xfId="1" applyNumberFormat="1" applyFont="1" applyFill="1" applyBorder="1" applyAlignment="1">
      <alignment horizontal="left"/>
    </xf>
    <xf numFmtId="1" fontId="8" fillId="5" borderId="33" xfId="1" applyNumberFormat="1" applyFont="1" applyFill="1" applyBorder="1" applyAlignment="1">
      <alignment horizontal="left"/>
    </xf>
    <xf numFmtId="164" fontId="8" fillId="8" borderId="3" xfId="1" applyNumberFormat="1" applyFont="1" applyFill="1" applyBorder="1" applyAlignment="1">
      <alignment horizontal="centerContinuous" vertical="center"/>
    </xf>
    <xf numFmtId="166" fontId="8" fillId="3" borderId="2" xfId="4" applyNumberFormat="1" applyFont="1" applyFill="1" applyBorder="1" applyAlignment="1">
      <alignment horizontal="center" vertical="center"/>
    </xf>
    <xf numFmtId="0" fontId="18" fillId="0" borderId="0" xfId="0" applyFont="1" applyAlignment="1">
      <alignment horizontal="left" wrapText="1"/>
    </xf>
    <xf numFmtId="0" fontId="13" fillId="0" borderId="15"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14" xfId="0" applyFont="1" applyFill="1" applyBorder="1" applyAlignment="1">
      <alignment horizontal="left" vertical="center" wrapText="1"/>
    </xf>
    <xf numFmtId="0" fontId="13" fillId="0" borderId="11"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26" xfId="0" applyFont="1" applyFill="1" applyBorder="1" applyAlignment="1">
      <alignment horizontal="left" vertical="top" wrapText="1"/>
    </xf>
    <xf numFmtId="0" fontId="13" fillId="0" borderId="27" xfId="0" applyFont="1" applyFill="1" applyBorder="1" applyAlignment="1">
      <alignment horizontal="left" vertical="top" wrapText="1"/>
    </xf>
    <xf numFmtId="0" fontId="13" fillId="0" borderId="28" xfId="0" applyFont="1" applyFill="1" applyBorder="1" applyAlignment="1">
      <alignment horizontal="left" vertical="top" wrapText="1"/>
    </xf>
    <xf numFmtId="0" fontId="13" fillId="0" borderId="29" xfId="0" applyFont="1" applyFill="1" applyBorder="1" applyAlignment="1">
      <alignment horizontal="left" vertical="top" wrapText="1"/>
    </xf>
    <xf numFmtId="0" fontId="13" fillId="0" borderId="0" xfId="0" applyFont="1" applyFill="1" applyBorder="1" applyAlignment="1">
      <alignment horizontal="left" vertical="top" wrapText="1"/>
    </xf>
    <xf numFmtId="0" fontId="13" fillId="0" borderId="30" xfId="0" applyFont="1" applyFill="1" applyBorder="1" applyAlignment="1">
      <alignment horizontal="left" vertical="top" wrapText="1"/>
    </xf>
    <xf numFmtId="0" fontId="13" fillId="0" borderId="24" xfId="0" applyFont="1" applyFill="1" applyBorder="1" applyAlignment="1">
      <alignment horizontal="left" vertical="top" wrapText="1"/>
    </xf>
    <xf numFmtId="0" fontId="13" fillId="0" borderId="1" xfId="0" applyFont="1" applyFill="1" applyBorder="1" applyAlignment="1">
      <alignment horizontal="left" vertical="top" wrapText="1"/>
    </xf>
    <xf numFmtId="0" fontId="13" fillId="0" borderId="31" xfId="0" applyFont="1" applyFill="1" applyBorder="1" applyAlignment="1">
      <alignment horizontal="left" vertical="top" wrapText="1"/>
    </xf>
    <xf numFmtId="0" fontId="13" fillId="0" borderId="13" xfId="0" applyFont="1" applyFill="1" applyBorder="1" applyAlignment="1">
      <alignment horizontal="left" vertical="center" wrapText="1"/>
    </xf>
    <xf numFmtId="0" fontId="13" fillId="0" borderId="17" xfId="0" applyFont="1" applyFill="1" applyBorder="1" applyAlignment="1">
      <alignment horizontal="left" vertical="center" wrapText="1"/>
    </xf>
    <xf numFmtId="0" fontId="13" fillId="0" borderId="20" xfId="0" applyFont="1" applyFill="1" applyBorder="1" applyAlignment="1">
      <alignment horizontal="left" vertical="center" wrapText="1"/>
    </xf>
    <xf numFmtId="0" fontId="9" fillId="0" borderId="0" xfId="0" applyFont="1" applyAlignment="1">
      <alignment horizontal="center" vertical="center"/>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9.jpe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2155909</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9520" y="0"/>
          <a:ext cx="385776" cy="324000"/>
        </a:xfrm>
        <a:prstGeom prst="rect">
          <a:avLst/>
        </a:prstGeom>
      </xdr:spPr>
    </xdr:pic>
    <xdr:clientData/>
  </xdr:twoCellAnchor>
  <xdr:twoCellAnchor editAs="oneCell">
    <xdr:from>
      <xdr:col>3</xdr:col>
      <xdr:colOff>0</xdr:colOff>
      <xdr:row>13</xdr:row>
      <xdr:rowOff>0</xdr:rowOff>
    </xdr:from>
    <xdr:to>
      <xdr:col>3</xdr:col>
      <xdr:colOff>304800</xdr:colOff>
      <xdr:row>14</xdr:row>
      <xdr:rowOff>28575</xdr:rowOff>
    </xdr:to>
    <xdr:sp macro="" textlink="">
      <xdr:nvSpPr>
        <xdr:cNvPr id="2051" name="AutoShape 3" descr="Bildergebnis fÃ¼r insalata caprese originale"/>
        <xdr:cNvSpPr>
          <a:spLocks noChangeAspect="1" noChangeArrowheads="1"/>
        </xdr:cNvSpPr>
      </xdr:nvSpPr>
      <xdr:spPr bwMode="auto">
        <a:xfrm>
          <a:off x="3295650" y="3657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1743075</xdr:colOff>
      <xdr:row>12</xdr:row>
      <xdr:rowOff>133350</xdr:rowOff>
    </xdr:from>
    <xdr:to>
      <xdr:col>5</xdr:col>
      <xdr:colOff>981075</xdr:colOff>
      <xdr:row>20</xdr:row>
      <xdr:rowOff>257175</xdr:rowOff>
    </xdr:to>
    <xdr:pic>
      <xdr:nvPicPr>
        <xdr:cNvPr id="8" name="Picture 3"/>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3009900" y="3514725"/>
          <a:ext cx="3295650" cy="23336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twoCellAnchor editAs="oneCell">
    <xdr:from>
      <xdr:col>4</xdr:col>
      <xdr:colOff>0</xdr:colOff>
      <xdr:row>14</xdr:row>
      <xdr:rowOff>0</xdr:rowOff>
    </xdr:from>
    <xdr:to>
      <xdr:col>4</xdr:col>
      <xdr:colOff>304800</xdr:colOff>
      <xdr:row>15</xdr:row>
      <xdr:rowOff>28575</xdr:rowOff>
    </xdr:to>
    <xdr:sp macro="" textlink="">
      <xdr:nvSpPr>
        <xdr:cNvPr id="3074" name="AutoShape 2" descr="schwarze bohnensuppe mit brie von fooby.ch"/>
        <xdr:cNvSpPr>
          <a:spLocks noChangeAspect="1" noChangeArrowheads="1"/>
        </xdr:cNvSpPr>
      </xdr:nvSpPr>
      <xdr:spPr bwMode="auto">
        <a:xfrm>
          <a:off x="4352925" y="39338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1628775</xdr:colOff>
      <xdr:row>13</xdr:row>
      <xdr:rowOff>2385</xdr:rowOff>
    </xdr:from>
    <xdr:to>
      <xdr:col>5</xdr:col>
      <xdr:colOff>1000125</xdr:colOff>
      <xdr:row>19</xdr:row>
      <xdr:rowOff>275778</xdr:rowOff>
    </xdr:to>
    <xdr:pic>
      <xdr:nvPicPr>
        <xdr:cNvPr id="2" name="Grafik 1"/>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2895600" y="3659985"/>
          <a:ext cx="3429000" cy="193074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twoCellAnchor editAs="oneCell">
    <xdr:from>
      <xdr:col>2</xdr:col>
      <xdr:colOff>1905000</xdr:colOff>
      <xdr:row>12</xdr:row>
      <xdr:rowOff>85725</xdr:rowOff>
    </xdr:from>
    <xdr:to>
      <xdr:col>5</xdr:col>
      <xdr:colOff>1009294</xdr:colOff>
      <xdr:row>19</xdr:row>
      <xdr:rowOff>266700</xdr:rowOff>
    </xdr:to>
    <xdr:pic>
      <xdr:nvPicPr>
        <xdr:cNvPr id="7" name="Grafik 6" descr="Bildergebnis fÃ¼r schwarze bohnensuppe mit brie"/>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3171825" y="3581400"/>
          <a:ext cx="3161944" cy="2114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twoCellAnchor editAs="oneCell">
    <xdr:from>
      <xdr:col>3</xdr:col>
      <xdr:colOff>3843</xdr:colOff>
      <xdr:row>13</xdr:row>
      <xdr:rowOff>200025</xdr:rowOff>
    </xdr:from>
    <xdr:to>
      <xdr:col>6</xdr:col>
      <xdr:colOff>0</xdr:colOff>
      <xdr:row>19</xdr:row>
      <xdr:rowOff>256728</xdr:rowOff>
    </xdr:to>
    <xdr:pic>
      <xdr:nvPicPr>
        <xdr:cNvPr id="2" name="Grafik 1"/>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299493" y="3857625"/>
          <a:ext cx="3044157" cy="171405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twoCellAnchor editAs="oneCell">
    <xdr:from>
      <xdr:col>2</xdr:col>
      <xdr:colOff>1495425</xdr:colOff>
      <xdr:row>13</xdr:row>
      <xdr:rowOff>139382</xdr:rowOff>
    </xdr:from>
    <xdr:to>
      <xdr:col>5</xdr:col>
      <xdr:colOff>1009650</xdr:colOff>
      <xdr:row>19</xdr:row>
      <xdr:rowOff>1125</xdr:rowOff>
    </xdr:to>
    <xdr:pic>
      <xdr:nvPicPr>
        <xdr:cNvPr id="7" name="Grafik 6" descr="Dunkle Schokoladenmousse"/>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rot="10800000" flipV="1">
          <a:off x="2762250" y="3987482"/>
          <a:ext cx="3571875" cy="15190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twoCellAnchor editAs="oneCell">
    <xdr:from>
      <xdr:col>2</xdr:col>
      <xdr:colOff>1514475</xdr:colOff>
      <xdr:row>9</xdr:row>
      <xdr:rowOff>104775</xdr:rowOff>
    </xdr:from>
    <xdr:to>
      <xdr:col>5</xdr:col>
      <xdr:colOff>1000125</xdr:colOff>
      <xdr:row>17</xdr:row>
      <xdr:rowOff>257175</xdr:rowOff>
    </xdr:to>
    <xdr:pic>
      <xdr:nvPicPr>
        <xdr:cNvPr id="6" name="Grafik 5" descr="Schwarze Nudeln 2"/>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2781300" y="2657475"/>
          <a:ext cx="3543300" cy="2362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abSelected="1" zoomScale="75" zoomScaleNormal="75" zoomScalePageLayoutView="75" workbookViewId="0">
      <selection activeCell="F9" sqref="F9"/>
    </sheetView>
  </sheetViews>
  <sheetFormatPr baseColWidth="10" defaultColWidth="11.42578125" defaultRowHeight="30" customHeight="1" x14ac:dyDescent="0.2"/>
  <cols>
    <col min="1" max="1" width="28.42578125" style="16" customWidth="1"/>
    <col min="2" max="2" width="84.5703125" style="40" bestFit="1" customWidth="1"/>
  </cols>
  <sheetData>
    <row r="1" spans="1:9" ht="169.5" customHeight="1" x14ac:dyDescent="0.2">
      <c r="A1" s="29"/>
      <c r="B1" s="155" t="s">
        <v>108</v>
      </c>
    </row>
    <row r="2" spans="1:9" ht="27.75" customHeight="1" x14ac:dyDescent="0.2">
      <c r="C2" s="5"/>
    </row>
    <row r="3" spans="1:9" ht="48" customHeight="1" x14ac:dyDescent="0.2">
      <c r="A3" s="68" t="s">
        <v>18</v>
      </c>
      <c r="B3" s="57">
        <v>43566</v>
      </c>
      <c r="D3" s="16" t="s">
        <v>25</v>
      </c>
      <c r="E3" s="48"/>
      <c r="F3" s="48"/>
      <c r="G3" s="49"/>
      <c r="H3" s="49" t="s">
        <v>26</v>
      </c>
      <c r="I3" s="49">
        <v>0.25</v>
      </c>
    </row>
    <row r="4" spans="1:9" ht="27.75" customHeight="1" x14ac:dyDescent="0.25">
      <c r="A4" s="68"/>
      <c r="B4" s="58"/>
      <c r="D4" s="48"/>
      <c r="E4" s="48"/>
      <c r="F4" s="48"/>
      <c r="G4" s="49"/>
      <c r="H4" s="49" t="s">
        <v>34</v>
      </c>
      <c r="I4" s="49">
        <v>1.25</v>
      </c>
    </row>
    <row r="5" spans="1:9" ht="48" customHeight="1" x14ac:dyDescent="0.2">
      <c r="A5" s="68" t="s">
        <v>41</v>
      </c>
      <c r="B5" s="59" t="s">
        <v>47</v>
      </c>
      <c r="D5" s="50" t="s">
        <v>39</v>
      </c>
      <c r="E5" s="48"/>
      <c r="F5" s="48"/>
      <c r="G5" s="49"/>
      <c r="H5" s="49" t="s">
        <v>22</v>
      </c>
      <c r="I5" s="49" t="s">
        <v>27</v>
      </c>
    </row>
    <row r="6" spans="1:9" ht="30" customHeight="1" x14ac:dyDescent="0.25">
      <c r="A6" s="68"/>
      <c r="B6" s="58"/>
      <c r="D6" s="46"/>
      <c r="G6" s="49"/>
      <c r="H6" s="49" t="s">
        <v>35</v>
      </c>
      <c r="I6" s="49" t="s">
        <v>40</v>
      </c>
    </row>
    <row r="7" spans="1:9" ht="48" customHeight="1" x14ac:dyDescent="0.2">
      <c r="A7" s="68" t="s">
        <v>69</v>
      </c>
      <c r="B7" s="59" t="s">
        <v>70</v>
      </c>
      <c r="H7" s="49" t="s">
        <v>23</v>
      </c>
      <c r="I7" s="49">
        <v>1</v>
      </c>
    </row>
    <row r="8" spans="1:9" ht="30" customHeight="1" x14ac:dyDescent="0.25">
      <c r="A8" s="68"/>
      <c r="B8" s="58"/>
      <c r="H8" s="49" t="s">
        <v>24</v>
      </c>
      <c r="I8" s="49" t="s">
        <v>28</v>
      </c>
    </row>
    <row r="9" spans="1:9" ht="48" customHeight="1" x14ac:dyDescent="0.2">
      <c r="A9" s="68" t="s">
        <v>54</v>
      </c>
      <c r="B9" s="59" t="s">
        <v>55</v>
      </c>
      <c r="G9" s="47"/>
      <c r="H9" s="49" t="s">
        <v>29</v>
      </c>
      <c r="I9" s="49" t="s">
        <v>30</v>
      </c>
    </row>
    <row r="10" spans="1:9" ht="48" customHeight="1" x14ac:dyDescent="0.2">
      <c r="A10" s="68"/>
      <c r="B10" s="69"/>
    </row>
    <row r="11" spans="1:9" ht="48" customHeight="1" x14ac:dyDescent="0.2">
      <c r="A11" s="68" t="s">
        <v>12</v>
      </c>
      <c r="B11" s="70" t="s">
        <v>82</v>
      </c>
    </row>
    <row r="12" spans="1:9" ht="30" customHeight="1" x14ac:dyDescent="0.25">
      <c r="A12" s="68"/>
      <c r="B12" s="58"/>
    </row>
    <row r="13" spans="1:9" ht="48" customHeight="1" x14ac:dyDescent="0.2">
      <c r="A13" s="68" t="s">
        <v>13</v>
      </c>
      <c r="B13" s="59" t="s">
        <v>81</v>
      </c>
    </row>
    <row r="14" spans="1:9" s="6" customFormat="1" ht="30" customHeight="1" x14ac:dyDescent="0.25">
      <c r="A14" s="68"/>
      <c r="B14" s="58"/>
    </row>
    <row r="15" spans="1:9" ht="48" customHeight="1" x14ac:dyDescent="0.2">
      <c r="A15" s="68" t="s">
        <v>36</v>
      </c>
      <c r="B15" s="59" t="s">
        <v>112</v>
      </c>
    </row>
    <row r="16" spans="1:9" s="6" customFormat="1" ht="30" customHeight="1" x14ac:dyDescent="0.25">
      <c r="A16" s="68"/>
      <c r="B16" s="58"/>
    </row>
    <row r="17" spans="1:11" ht="48" customHeight="1" x14ac:dyDescent="0.2">
      <c r="A17" s="68" t="s">
        <v>17</v>
      </c>
      <c r="B17" s="59" t="s">
        <v>42</v>
      </c>
    </row>
    <row r="18" spans="1:11" ht="30" customHeight="1" x14ac:dyDescent="0.25">
      <c r="A18" s="68"/>
      <c r="B18" s="58"/>
    </row>
    <row r="19" spans="1:11" ht="48" customHeight="1" x14ac:dyDescent="0.25">
      <c r="A19" s="68" t="s">
        <v>14</v>
      </c>
      <c r="B19" s="60">
        <v>4</v>
      </c>
      <c r="D19" s="132"/>
      <c r="E19" s="132"/>
      <c r="F19" s="132"/>
      <c r="G19" s="132"/>
      <c r="H19" s="132"/>
      <c r="I19" s="132"/>
      <c r="J19" s="132"/>
      <c r="K19" s="132"/>
    </row>
    <row r="20" spans="1:11" ht="30" customHeight="1" x14ac:dyDescent="0.2">
      <c r="A20" s="56"/>
      <c r="B20" s="61"/>
      <c r="G20" s="4"/>
      <c r="H20" s="7"/>
    </row>
    <row r="21" spans="1:11" ht="30" customHeight="1" x14ac:dyDescent="0.2">
      <c r="G21" s="4"/>
    </row>
    <row r="22" spans="1:11" s="7" customFormat="1" ht="30" customHeight="1" x14ac:dyDescent="0.2">
      <c r="A22" s="14"/>
      <c r="B22" s="40"/>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zoomScaleNormal="100" zoomScalePageLayoutView="70" workbookViewId="0">
      <selection activeCell="E1" sqref="E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43566</v>
      </c>
      <c r="G1" s="1"/>
      <c r="I1" s="139" t="s">
        <v>5</v>
      </c>
      <c r="J1" s="140"/>
      <c r="M1" s="10"/>
    </row>
    <row r="2" spans="1:18" s="2" customFormat="1" ht="23.25" customHeight="1" x14ac:dyDescent="0.2">
      <c r="A2" s="42" t="str">
        <f>Menu!B5</f>
        <v xml:space="preserve">Coquilles Saint-Jacques auf schwarzen Beluga Linsen </v>
      </c>
      <c r="B2" s="43"/>
      <c r="C2" s="43"/>
      <c r="D2" s="41"/>
      <c r="E2" s="34" t="s">
        <v>21</v>
      </c>
      <c r="F2" s="35">
        <f>Menu!B19</f>
        <v>4</v>
      </c>
      <c r="I2" s="36">
        <v>5</v>
      </c>
      <c r="J2" s="24" t="s">
        <v>2</v>
      </c>
      <c r="L2" s="141" t="s">
        <v>25</v>
      </c>
      <c r="M2" s="142"/>
      <c r="N2"/>
      <c r="O2"/>
    </row>
    <row r="3" spans="1:18" s="10" customFormat="1" ht="21" customHeight="1" x14ac:dyDescent="0.2">
      <c r="A3" s="12" t="s">
        <v>1</v>
      </c>
      <c r="B3" s="62" t="s">
        <v>0</v>
      </c>
      <c r="C3" s="13" t="s">
        <v>9</v>
      </c>
      <c r="D3" s="37" t="s">
        <v>8</v>
      </c>
      <c r="E3" s="25" t="s">
        <v>6</v>
      </c>
      <c r="F3" s="9" t="s">
        <v>7</v>
      </c>
      <c r="I3" s="25" t="s">
        <v>11</v>
      </c>
      <c r="J3" s="11" t="s">
        <v>3</v>
      </c>
      <c r="L3" s="142"/>
      <c r="M3" s="142"/>
      <c r="N3"/>
      <c r="O3"/>
    </row>
    <row r="4" spans="1:18" ht="21.75" customHeight="1" x14ac:dyDescent="0.2">
      <c r="A4" s="71">
        <f t="shared" ref="A4:A11" si="0">ROUND(SUM(J4*$F$2),2)</f>
        <v>80</v>
      </c>
      <c r="B4" s="44" t="s">
        <v>43</v>
      </c>
      <c r="C4" s="116" t="s">
        <v>48</v>
      </c>
      <c r="D4" s="64"/>
      <c r="E4" s="38"/>
      <c r="F4" s="71">
        <f>SUM(E4*A4)</f>
        <v>0</v>
      </c>
      <c r="I4" s="123">
        <v>100</v>
      </c>
      <c r="J4" s="124">
        <f t="shared" ref="J4:J11" si="1">I4/$I$2</f>
        <v>20</v>
      </c>
      <c r="K4" s="17"/>
      <c r="L4" s="49" t="s">
        <v>26</v>
      </c>
      <c r="M4" s="49">
        <v>0.25</v>
      </c>
      <c r="N4" s="48"/>
      <c r="P4" s="48"/>
      <c r="Q4" s="49"/>
      <c r="R4" s="49"/>
    </row>
    <row r="5" spans="1:18" ht="21.75" customHeight="1" x14ac:dyDescent="0.2">
      <c r="A5" s="72">
        <f t="shared" si="0"/>
        <v>1.6</v>
      </c>
      <c r="B5" s="45" t="s">
        <v>35</v>
      </c>
      <c r="C5" s="117" t="s">
        <v>49</v>
      </c>
      <c r="D5" s="65"/>
      <c r="E5" s="39"/>
      <c r="F5" s="72">
        <f t="shared" ref="F5:F20" si="2">SUM(E5*A5)</f>
        <v>0</v>
      </c>
      <c r="I5" s="123">
        <v>2</v>
      </c>
      <c r="J5" s="124">
        <f t="shared" si="1"/>
        <v>0.4</v>
      </c>
      <c r="K5" s="17"/>
      <c r="L5" s="49" t="s">
        <v>34</v>
      </c>
      <c r="M5" s="49">
        <v>1.25</v>
      </c>
      <c r="N5" s="48"/>
      <c r="P5" s="48"/>
      <c r="Q5" s="49"/>
      <c r="R5" s="49"/>
    </row>
    <row r="6" spans="1:18" ht="21.75" customHeight="1" x14ac:dyDescent="0.2">
      <c r="A6" s="72">
        <f t="shared" si="0"/>
        <v>1.6</v>
      </c>
      <c r="B6" s="45" t="s">
        <v>24</v>
      </c>
      <c r="C6" s="117" t="s">
        <v>50</v>
      </c>
      <c r="D6" s="65"/>
      <c r="E6" s="39"/>
      <c r="F6" s="72">
        <f t="shared" si="2"/>
        <v>0</v>
      </c>
      <c r="I6" s="123">
        <v>2</v>
      </c>
      <c r="J6" s="124">
        <f t="shared" si="1"/>
        <v>0.4</v>
      </c>
      <c r="K6" s="17"/>
      <c r="L6" s="49" t="s">
        <v>22</v>
      </c>
      <c r="M6" s="49" t="s">
        <v>27</v>
      </c>
      <c r="N6" s="48"/>
      <c r="P6" s="48"/>
      <c r="Q6" s="49"/>
      <c r="R6" s="49"/>
    </row>
    <row r="7" spans="1:18" ht="21.75" customHeight="1" x14ac:dyDescent="0.2">
      <c r="A7" s="72">
        <f t="shared" si="0"/>
        <v>1.6</v>
      </c>
      <c r="B7" s="45" t="s">
        <v>22</v>
      </c>
      <c r="C7" s="117" t="s">
        <v>51</v>
      </c>
      <c r="D7" s="65"/>
      <c r="E7" s="39"/>
      <c r="F7" s="72">
        <f t="shared" si="2"/>
        <v>0</v>
      </c>
      <c r="I7" s="123">
        <v>2</v>
      </c>
      <c r="J7" s="124">
        <f t="shared" si="1"/>
        <v>0.4</v>
      </c>
      <c r="K7" s="17"/>
      <c r="L7" s="49" t="s">
        <v>35</v>
      </c>
      <c r="M7" s="49" t="s">
        <v>32</v>
      </c>
      <c r="Q7" s="49"/>
    </row>
    <row r="8" spans="1:18" ht="21.75" customHeight="1" x14ac:dyDescent="0.2">
      <c r="A8" s="72">
        <f t="shared" si="0"/>
        <v>1.6</v>
      </c>
      <c r="B8" s="45" t="s">
        <v>35</v>
      </c>
      <c r="C8" s="117" t="s">
        <v>45</v>
      </c>
      <c r="D8" s="65"/>
      <c r="E8" s="39"/>
      <c r="F8" s="72">
        <f t="shared" si="2"/>
        <v>0</v>
      </c>
      <c r="I8" s="123">
        <v>2</v>
      </c>
      <c r="J8" s="124">
        <f t="shared" si="1"/>
        <v>0.4</v>
      </c>
      <c r="K8" s="17"/>
      <c r="L8" s="49" t="s">
        <v>23</v>
      </c>
      <c r="M8" s="49">
        <v>1</v>
      </c>
      <c r="Q8" s="49"/>
    </row>
    <row r="9" spans="1:18" ht="21.75" customHeight="1" x14ac:dyDescent="0.2">
      <c r="A9" s="72">
        <f t="shared" si="0"/>
        <v>0.4</v>
      </c>
      <c r="B9" s="45" t="s">
        <v>23</v>
      </c>
      <c r="C9" s="117" t="s">
        <v>52</v>
      </c>
      <c r="D9" s="65"/>
      <c r="E9" s="39"/>
      <c r="F9" s="72">
        <f t="shared" si="2"/>
        <v>0</v>
      </c>
      <c r="I9" s="123">
        <v>0.5</v>
      </c>
      <c r="J9" s="124">
        <f t="shared" si="1"/>
        <v>0.1</v>
      </c>
      <c r="K9" s="17"/>
      <c r="L9" s="49" t="s">
        <v>24</v>
      </c>
      <c r="M9" s="49" t="s">
        <v>28</v>
      </c>
      <c r="Q9" s="49"/>
    </row>
    <row r="10" spans="1:18" ht="21.75" customHeight="1" x14ac:dyDescent="0.2">
      <c r="A10" s="72">
        <f t="shared" si="0"/>
        <v>4</v>
      </c>
      <c r="B10" s="45" t="s">
        <v>24</v>
      </c>
      <c r="C10" s="117" t="s">
        <v>53</v>
      </c>
      <c r="D10" s="65"/>
      <c r="E10" s="39"/>
      <c r="F10" s="72">
        <f t="shared" si="2"/>
        <v>0</v>
      </c>
      <c r="I10" s="123">
        <v>5</v>
      </c>
      <c r="J10" s="124">
        <f t="shared" si="1"/>
        <v>1</v>
      </c>
      <c r="K10" s="17"/>
      <c r="L10" s="49" t="s">
        <v>29</v>
      </c>
      <c r="M10" s="49" t="s">
        <v>30</v>
      </c>
      <c r="Q10" s="49"/>
    </row>
    <row r="11" spans="1:18" ht="21.75" customHeight="1" x14ac:dyDescent="0.2">
      <c r="A11" s="72">
        <f t="shared" si="0"/>
        <v>0</v>
      </c>
      <c r="B11" s="45"/>
      <c r="C11" s="117"/>
      <c r="D11" s="65"/>
      <c r="E11" s="39"/>
      <c r="F11" s="72">
        <f t="shared" si="2"/>
        <v>0</v>
      </c>
      <c r="I11" s="123"/>
      <c r="J11" s="124">
        <f t="shared" si="1"/>
        <v>0</v>
      </c>
      <c r="K11" s="17"/>
      <c r="L11" s="50" t="s">
        <v>33</v>
      </c>
      <c r="Q11" s="49"/>
    </row>
    <row r="12" spans="1:18" ht="21.75" customHeight="1" x14ac:dyDescent="0.2">
      <c r="A12" s="72">
        <f t="shared" ref="A12:A20" si="3">ROUND(SUM(J12*$F$2),2)</f>
        <v>0</v>
      </c>
      <c r="B12" s="45"/>
      <c r="C12" s="117"/>
      <c r="D12" s="65"/>
      <c r="E12" s="39"/>
      <c r="F12" s="72">
        <f t="shared" si="2"/>
        <v>0</v>
      </c>
      <c r="I12" s="104"/>
      <c r="J12" s="105">
        <f t="shared" ref="J12:J18" si="4">I12/$I$2</f>
        <v>0</v>
      </c>
      <c r="K12" s="17"/>
      <c r="M12" s="10"/>
      <c r="Q12" s="49"/>
    </row>
    <row r="13" spans="1:18" ht="21.75" customHeight="1" x14ac:dyDescent="0.2">
      <c r="A13" s="72">
        <f t="shared" si="3"/>
        <v>0</v>
      </c>
      <c r="B13" s="45"/>
      <c r="C13" s="117"/>
      <c r="D13" s="65"/>
      <c r="E13" s="39"/>
      <c r="F13" s="72">
        <f t="shared" si="2"/>
        <v>0</v>
      </c>
      <c r="I13" s="104"/>
      <c r="J13" s="105">
        <f t="shared" si="4"/>
        <v>0</v>
      </c>
      <c r="K13" s="17"/>
      <c r="M13" s="10"/>
      <c r="Q13" s="49"/>
    </row>
    <row r="14" spans="1:18" ht="21.75" customHeight="1" x14ac:dyDescent="0.2">
      <c r="A14" s="72">
        <f t="shared" si="3"/>
        <v>0</v>
      </c>
      <c r="B14" s="45"/>
      <c r="C14" s="117"/>
      <c r="E14" s="39"/>
      <c r="F14" s="72">
        <f t="shared" si="2"/>
        <v>0</v>
      </c>
      <c r="I14" s="104"/>
      <c r="J14" s="105">
        <f t="shared" si="4"/>
        <v>0</v>
      </c>
      <c r="K14" s="17"/>
      <c r="Q14" s="49"/>
    </row>
    <row r="15" spans="1:18" ht="21.75" customHeight="1" x14ac:dyDescent="0.2">
      <c r="A15" s="72">
        <f t="shared" si="3"/>
        <v>0</v>
      </c>
      <c r="B15" s="45"/>
      <c r="C15" s="53"/>
      <c r="D15" s="65"/>
      <c r="E15" s="39"/>
      <c r="F15" s="72">
        <f t="shared" si="2"/>
        <v>0</v>
      </c>
      <c r="I15" s="104"/>
      <c r="J15" s="105">
        <f t="shared" si="4"/>
        <v>0</v>
      </c>
      <c r="K15" s="17"/>
      <c r="Q15" s="49"/>
    </row>
    <row r="16" spans="1:18" ht="21.75" customHeight="1" x14ac:dyDescent="0.2">
      <c r="A16" s="72">
        <f t="shared" si="3"/>
        <v>0</v>
      </c>
      <c r="B16" s="45"/>
      <c r="C16" s="53"/>
      <c r="D16" s="65"/>
      <c r="E16" s="39"/>
      <c r="F16" s="72">
        <f t="shared" si="2"/>
        <v>0</v>
      </c>
      <c r="I16" s="104"/>
      <c r="J16" s="105">
        <f t="shared" si="4"/>
        <v>0</v>
      </c>
      <c r="K16" s="17"/>
      <c r="Q16" s="49"/>
    </row>
    <row r="17" spans="1:12" ht="21.75" customHeight="1" x14ac:dyDescent="0.2">
      <c r="A17" s="72">
        <f t="shared" si="3"/>
        <v>0</v>
      </c>
      <c r="B17" s="45"/>
      <c r="C17" s="53"/>
      <c r="D17" s="65"/>
      <c r="E17" s="39"/>
      <c r="F17" s="72">
        <f t="shared" si="2"/>
        <v>0</v>
      </c>
      <c r="I17" s="104"/>
      <c r="J17" s="105">
        <f t="shared" si="4"/>
        <v>0</v>
      </c>
      <c r="K17" s="17"/>
    </row>
    <row r="18" spans="1:12" ht="21.75" customHeight="1" x14ac:dyDescent="0.2">
      <c r="A18" s="73">
        <f t="shared" si="3"/>
        <v>0</v>
      </c>
      <c r="B18" s="45"/>
      <c r="C18" s="120" t="s">
        <v>44</v>
      </c>
      <c r="D18" s="65"/>
      <c r="E18" s="39"/>
      <c r="F18" s="73">
        <f t="shared" si="2"/>
        <v>0</v>
      </c>
      <c r="I18" s="104"/>
      <c r="J18" s="105">
        <f t="shared" si="4"/>
        <v>0</v>
      </c>
      <c r="K18" s="17"/>
    </row>
    <row r="19" spans="1:12" ht="21.75" customHeight="1" x14ac:dyDescent="0.2">
      <c r="A19" s="73">
        <f t="shared" si="3"/>
        <v>0</v>
      </c>
      <c r="B19" s="45"/>
      <c r="C19" s="53"/>
      <c r="D19" s="65"/>
      <c r="E19" s="39"/>
      <c r="F19" s="73">
        <f t="shared" si="2"/>
        <v>0</v>
      </c>
      <c r="I19" s="104"/>
      <c r="J19" s="105">
        <f t="shared" ref="J19:J20" si="5">I19/$I$2</f>
        <v>0</v>
      </c>
    </row>
    <row r="20" spans="1:12" ht="21.75" customHeight="1" x14ac:dyDescent="0.2">
      <c r="A20" s="73">
        <f t="shared" si="3"/>
        <v>0</v>
      </c>
      <c r="B20" s="55"/>
      <c r="C20" s="63"/>
      <c r="D20" s="66"/>
      <c r="E20" s="39"/>
      <c r="F20" s="74">
        <f t="shared" si="2"/>
        <v>0</v>
      </c>
      <c r="I20" s="106"/>
      <c r="J20" s="107">
        <f t="shared" si="5"/>
        <v>0</v>
      </c>
    </row>
    <row r="21" spans="1:12" s="3" customFormat="1" ht="22.5" customHeight="1" x14ac:dyDescent="0.2">
      <c r="A21" s="75" t="s">
        <v>19</v>
      </c>
      <c r="B21" s="76"/>
      <c r="C21" s="76"/>
      <c r="D21" s="77" t="s">
        <v>38</v>
      </c>
      <c r="E21" s="77"/>
      <c r="F21" s="78"/>
      <c r="G21"/>
      <c r="H21"/>
      <c r="L21" s="31"/>
    </row>
    <row r="22" spans="1:12" ht="31.5" customHeight="1" x14ac:dyDescent="0.2">
      <c r="A22" s="143" t="s">
        <v>115</v>
      </c>
      <c r="B22" s="144"/>
      <c r="C22" s="144"/>
      <c r="D22" s="144"/>
      <c r="E22" s="144"/>
      <c r="F22" s="145"/>
    </row>
    <row r="23" spans="1:12" ht="31.5" customHeight="1" x14ac:dyDescent="0.2">
      <c r="A23" s="146"/>
      <c r="B23" s="147"/>
      <c r="C23" s="147"/>
      <c r="D23" s="147"/>
      <c r="E23" s="147"/>
      <c r="F23" s="148"/>
    </row>
    <row r="24" spans="1:12" ht="31.5" customHeight="1" x14ac:dyDescent="0.2">
      <c r="A24" s="146"/>
      <c r="B24" s="147"/>
      <c r="C24" s="147"/>
      <c r="D24" s="147"/>
      <c r="E24" s="147"/>
      <c r="F24" s="148"/>
    </row>
    <row r="25" spans="1:12" ht="31.5" customHeight="1" x14ac:dyDescent="0.2">
      <c r="A25" s="146"/>
      <c r="B25" s="147"/>
      <c r="C25" s="147"/>
      <c r="D25" s="147"/>
      <c r="E25" s="147"/>
      <c r="F25" s="148"/>
    </row>
    <row r="26" spans="1:12" ht="31.5" customHeight="1" x14ac:dyDescent="0.2">
      <c r="A26" s="146"/>
      <c r="B26" s="147"/>
      <c r="C26" s="147"/>
      <c r="D26" s="147"/>
      <c r="E26" s="147"/>
      <c r="F26" s="148"/>
    </row>
    <row r="27" spans="1:12" ht="31.5" customHeight="1" x14ac:dyDescent="0.2">
      <c r="A27" s="149"/>
      <c r="B27" s="150"/>
      <c r="C27" s="150"/>
      <c r="D27" s="150"/>
      <c r="E27" s="150"/>
      <c r="F27" s="151"/>
    </row>
    <row r="28" spans="1:12" s="3" customFormat="1" ht="31.5" customHeight="1" x14ac:dyDescent="0.2">
      <c r="A28" s="136"/>
      <c r="B28" s="137"/>
      <c r="C28" s="137"/>
      <c r="D28" s="137"/>
      <c r="E28" s="137"/>
      <c r="F28" s="138"/>
      <c r="G28"/>
      <c r="H28"/>
    </row>
    <row r="29" spans="1:12" ht="31.5" customHeight="1" x14ac:dyDescent="0.2">
      <c r="A29" s="136"/>
      <c r="B29" s="137"/>
      <c r="C29" s="137"/>
      <c r="D29" s="137"/>
      <c r="E29" s="137"/>
      <c r="F29" s="138"/>
      <c r="I29" s="3"/>
      <c r="J29" s="3"/>
      <c r="K29" s="3"/>
      <c r="L29" s="3"/>
    </row>
    <row r="30" spans="1:12" ht="31.5" customHeight="1" x14ac:dyDescent="0.2">
      <c r="A30" s="136"/>
      <c r="B30" s="137"/>
      <c r="C30" s="137"/>
      <c r="D30" s="137"/>
      <c r="E30" s="137"/>
      <c r="F30" s="138"/>
      <c r="I30" s="3"/>
      <c r="J30" s="3"/>
      <c r="K30" s="3"/>
      <c r="L30" s="3"/>
    </row>
    <row r="31" spans="1:12" ht="31.5" customHeight="1" x14ac:dyDescent="0.2">
      <c r="A31" s="136"/>
      <c r="B31" s="137"/>
      <c r="C31" s="137"/>
      <c r="D31" s="137"/>
      <c r="E31" s="137"/>
      <c r="F31" s="138"/>
      <c r="I31" s="3"/>
      <c r="J31" s="3"/>
      <c r="K31" s="3"/>
      <c r="L31" s="3"/>
    </row>
    <row r="32" spans="1:12" ht="31.5" customHeight="1" x14ac:dyDescent="0.2">
      <c r="A32" s="133"/>
      <c r="B32" s="134"/>
      <c r="C32" s="134"/>
      <c r="D32" s="134"/>
      <c r="E32" s="134"/>
      <c r="F32" s="135"/>
    </row>
    <row r="33" spans="10:12" customFormat="1" x14ac:dyDescent="0.2">
      <c r="J33" s="3"/>
      <c r="L33" s="15"/>
    </row>
    <row r="34" spans="10:12" customFormat="1" x14ac:dyDescent="0.2">
      <c r="L34" s="15"/>
    </row>
    <row r="35" spans="10:12" customFormat="1" x14ac:dyDescent="0.2">
      <c r="L35" s="15"/>
    </row>
    <row r="36" spans="10:12" customFormat="1" x14ac:dyDescent="0.2">
      <c r="L36" s="15"/>
    </row>
    <row r="38" spans="10:12" customFormat="1" ht="14.25" x14ac:dyDescent="0.2">
      <c r="L38" s="51"/>
    </row>
    <row r="39" spans="10:12" customFormat="1" ht="14.25" x14ac:dyDescent="0.2">
      <c r="L39" s="51"/>
    </row>
  </sheetData>
  <mergeCells count="8">
    <mergeCell ref="A32:F32"/>
    <mergeCell ref="A28:F28"/>
    <mergeCell ref="A29:F29"/>
    <mergeCell ref="I1:J1"/>
    <mergeCell ref="L2:M3"/>
    <mergeCell ref="A22:F27"/>
    <mergeCell ref="A30:F30"/>
    <mergeCell ref="A31:F31"/>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topLeftCell="A11" zoomScaleNormal="100" workbookViewId="0">
      <selection activeCell="A22" sqref="A22:F3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43566</v>
      </c>
      <c r="G1" s="1"/>
      <c r="I1" s="139" t="s">
        <v>5</v>
      </c>
      <c r="J1" s="140"/>
      <c r="M1" s="10"/>
    </row>
    <row r="2" spans="1:18" s="2" customFormat="1" ht="23.25" customHeight="1" x14ac:dyDescent="0.2">
      <c r="A2" s="42" t="str">
        <f>Menu!B7</f>
        <v>Schwarzer Reissalat mit Paprika</v>
      </c>
      <c r="B2" s="43"/>
      <c r="C2" s="43"/>
      <c r="D2" s="41"/>
      <c r="E2" s="34" t="s">
        <v>21</v>
      </c>
      <c r="F2" s="35">
        <f>SUM(Menu!B19)</f>
        <v>4</v>
      </c>
      <c r="I2" s="36">
        <v>5</v>
      </c>
      <c r="J2" s="24" t="s">
        <v>2</v>
      </c>
      <c r="L2" s="141" t="s">
        <v>25</v>
      </c>
      <c r="M2" s="142"/>
      <c r="N2"/>
      <c r="O2"/>
    </row>
    <row r="3" spans="1:18" s="10" customFormat="1" ht="21" customHeight="1" x14ac:dyDescent="0.2">
      <c r="A3" s="12" t="s">
        <v>1</v>
      </c>
      <c r="B3" s="62" t="s">
        <v>0</v>
      </c>
      <c r="C3" s="13" t="s">
        <v>9</v>
      </c>
      <c r="D3" s="37" t="s">
        <v>8</v>
      </c>
      <c r="E3" s="25" t="s">
        <v>6</v>
      </c>
      <c r="F3" s="9" t="s">
        <v>7</v>
      </c>
      <c r="I3" s="25" t="s">
        <v>11</v>
      </c>
      <c r="J3" s="11" t="s">
        <v>3</v>
      </c>
      <c r="L3" s="142"/>
      <c r="M3" s="142"/>
      <c r="N3"/>
      <c r="O3"/>
    </row>
    <row r="4" spans="1:18" ht="21.75" customHeight="1" x14ac:dyDescent="0.2">
      <c r="A4" s="71">
        <f t="shared" ref="A4:A15" si="0">ROUND(SUM(J4*$F$2),2)</f>
        <v>0.6</v>
      </c>
      <c r="B4" s="44" t="s">
        <v>71</v>
      </c>
      <c r="C4" s="116" t="s">
        <v>72</v>
      </c>
      <c r="D4" s="64"/>
      <c r="E4" s="38"/>
      <c r="F4" s="71">
        <f t="shared" ref="F4:F20" si="1">SUM(E4*A4)</f>
        <v>0</v>
      </c>
      <c r="I4" s="102">
        <v>0.75</v>
      </c>
      <c r="J4" s="103">
        <f t="shared" ref="J4:J20" si="2">I4/$I$2</f>
        <v>0.15</v>
      </c>
      <c r="K4" s="17"/>
      <c r="L4" s="49" t="s">
        <v>26</v>
      </c>
      <c r="M4" s="49">
        <v>0.25</v>
      </c>
      <c r="N4" s="48"/>
      <c r="P4" s="48"/>
      <c r="Q4" s="49"/>
      <c r="R4" s="49"/>
    </row>
    <row r="5" spans="1:18" ht="21.75" customHeight="1" x14ac:dyDescent="0.2">
      <c r="A5" s="72">
        <f t="shared" si="0"/>
        <v>0.8</v>
      </c>
      <c r="B5" s="45" t="s">
        <v>24</v>
      </c>
      <c r="C5" s="119" t="s">
        <v>73</v>
      </c>
      <c r="D5" s="65" t="s">
        <v>116</v>
      </c>
      <c r="E5" s="39"/>
      <c r="F5" s="72">
        <f t="shared" si="1"/>
        <v>0</v>
      </c>
      <c r="I5" s="104">
        <v>1</v>
      </c>
      <c r="J5" s="105">
        <f t="shared" si="2"/>
        <v>0.2</v>
      </c>
      <c r="K5" s="17"/>
      <c r="L5" s="49" t="s">
        <v>34</v>
      </c>
      <c r="M5" s="49">
        <v>1.25</v>
      </c>
      <c r="N5" s="48"/>
      <c r="P5" s="48"/>
      <c r="Q5" s="49"/>
      <c r="R5" s="49"/>
    </row>
    <row r="6" spans="1:18" ht="21.75" customHeight="1" x14ac:dyDescent="0.2">
      <c r="A6" s="72">
        <f t="shared" si="0"/>
        <v>0.8</v>
      </c>
      <c r="B6" s="45" t="s">
        <v>24</v>
      </c>
      <c r="C6" s="117" t="s">
        <v>74</v>
      </c>
      <c r="D6" s="65"/>
      <c r="E6" s="39"/>
      <c r="F6" s="72">
        <f>SUM(E6*A6)</f>
        <v>0</v>
      </c>
      <c r="I6" s="104">
        <v>1</v>
      </c>
      <c r="J6" s="105">
        <f t="shared" si="2"/>
        <v>0.2</v>
      </c>
      <c r="K6" s="17"/>
      <c r="L6" s="49" t="s">
        <v>22</v>
      </c>
      <c r="M6" s="49" t="s">
        <v>27</v>
      </c>
      <c r="N6" s="48"/>
      <c r="P6" s="48"/>
      <c r="Q6" s="49"/>
      <c r="R6" s="49"/>
    </row>
    <row r="7" spans="1:18" ht="21.75" customHeight="1" x14ac:dyDescent="0.2">
      <c r="A7" s="72">
        <f t="shared" si="0"/>
        <v>0.08</v>
      </c>
      <c r="B7" s="45" t="s">
        <v>26</v>
      </c>
      <c r="C7" s="118" t="s">
        <v>75</v>
      </c>
      <c r="D7" s="65"/>
      <c r="E7" s="39"/>
      <c r="F7" s="72">
        <f>SUM(E7*A7)</f>
        <v>0</v>
      </c>
      <c r="I7" s="104">
        <v>0.1</v>
      </c>
      <c r="J7" s="105">
        <f t="shared" si="2"/>
        <v>0.02</v>
      </c>
      <c r="K7" s="17"/>
      <c r="L7" s="49" t="s">
        <v>35</v>
      </c>
      <c r="M7" s="49" t="s">
        <v>32</v>
      </c>
      <c r="Q7" s="49"/>
    </row>
    <row r="8" spans="1:18" ht="21.75" customHeight="1" x14ac:dyDescent="0.2">
      <c r="A8" s="72">
        <f t="shared" si="0"/>
        <v>2.4</v>
      </c>
      <c r="B8" s="45" t="s">
        <v>22</v>
      </c>
      <c r="C8" s="119" t="s">
        <v>76</v>
      </c>
      <c r="D8" s="65"/>
      <c r="E8" s="39"/>
      <c r="F8" s="72">
        <f>SUM(E8*A8)</f>
        <v>0</v>
      </c>
      <c r="I8" s="104">
        <v>3</v>
      </c>
      <c r="J8" s="105">
        <f t="shared" si="2"/>
        <v>0.6</v>
      </c>
      <c r="K8" s="17"/>
      <c r="L8" s="49" t="s">
        <v>23</v>
      </c>
      <c r="M8" s="49">
        <v>1</v>
      </c>
      <c r="Q8" s="49"/>
    </row>
    <row r="9" spans="1:18" ht="21.75" customHeight="1" x14ac:dyDescent="0.2">
      <c r="A9" s="72">
        <f t="shared" si="0"/>
        <v>1.6</v>
      </c>
      <c r="B9" s="45" t="s">
        <v>22</v>
      </c>
      <c r="C9" s="117" t="s">
        <v>77</v>
      </c>
      <c r="D9" s="65" t="s">
        <v>114</v>
      </c>
      <c r="E9" s="39"/>
      <c r="F9" s="72">
        <f t="shared" si="1"/>
        <v>0</v>
      </c>
      <c r="I9" s="104">
        <v>2</v>
      </c>
      <c r="J9" s="105">
        <f t="shared" si="2"/>
        <v>0.4</v>
      </c>
      <c r="K9" s="17"/>
      <c r="L9" s="49" t="s">
        <v>24</v>
      </c>
      <c r="M9" s="49" t="s">
        <v>28</v>
      </c>
      <c r="Q9" s="49"/>
    </row>
    <row r="10" spans="1:18" ht="21.75" customHeight="1" x14ac:dyDescent="0.2">
      <c r="A10" s="72">
        <f t="shared" si="0"/>
        <v>0.8</v>
      </c>
      <c r="B10" s="45" t="s">
        <v>24</v>
      </c>
      <c r="C10" s="119" t="s">
        <v>78</v>
      </c>
      <c r="D10" s="65" t="s">
        <v>79</v>
      </c>
      <c r="E10" s="39"/>
      <c r="F10" s="72">
        <f t="shared" si="1"/>
        <v>0</v>
      </c>
      <c r="I10" s="104">
        <v>1</v>
      </c>
      <c r="J10" s="105">
        <f t="shared" si="2"/>
        <v>0.2</v>
      </c>
      <c r="K10" s="17"/>
      <c r="L10" s="49" t="s">
        <v>29</v>
      </c>
      <c r="M10" s="49" t="s">
        <v>30</v>
      </c>
      <c r="Q10" s="49"/>
    </row>
    <row r="11" spans="1:18" ht="21.75" customHeight="1" x14ac:dyDescent="0.2">
      <c r="A11" s="72">
        <f t="shared" si="0"/>
        <v>0.8</v>
      </c>
      <c r="B11" s="45" t="s">
        <v>35</v>
      </c>
      <c r="C11" s="117" t="s">
        <v>110</v>
      </c>
      <c r="D11" s="65"/>
      <c r="E11" s="39"/>
      <c r="F11" s="72">
        <f t="shared" si="1"/>
        <v>0</v>
      </c>
      <c r="I11" s="104">
        <v>1</v>
      </c>
      <c r="J11" s="105">
        <f t="shared" si="2"/>
        <v>0.2</v>
      </c>
      <c r="K11" s="17"/>
      <c r="L11" s="50" t="s">
        <v>33</v>
      </c>
      <c r="Q11" s="49"/>
    </row>
    <row r="12" spans="1:18" ht="21.75" customHeight="1" x14ac:dyDescent="0.2">
      <c r="A12" s="72">
        <f t="shared" si="0"/>
        <v>0</v>
      </c>
      <c r="B12" s="45"/>
      <c r="C12" s="117"/>
      <c r="D12" s="65"/>
      <c r="E12" s="39"/>
      <c r="F12" s="72">
        <f t="shared" si="1"/>
        <v>0</v>
      </c>
      <c r="I12" s="104"/>
      <c r="J12" s="105">
        <f t="shared" si="2"/>
        <v>0</v>
      </c>
      <c r="K12" s="17"/>
      <c r="M12" s="10"/>
      <c r="Q12" s="49"/>
    </row>
    <row r="13" spans="1:18" ht="21.75" customHeight="1" x14ac:dyDescent="0.2">
      <c r="A13" s="72">
        <f t="shared" si="0"/>
        <v>0</v>
      </c>
      <c r="B13" s="45"/>
      <c r="C13" s="117" t="s">
        <v>80</v>
      </c>
      <c r="D13" s="65"/>
      <c r="E13" s="39"/>
      <c r="F13" s="72">
        <f t="shared" si="1"/>
        <v>0</v>
      </c>
      <c r="I13" s="104"/>
      <c r="J13" s="105">
        <f t="shared" si="2"/>
        <v>0</v>
      </c>
      <c r="K13" s="17"/>
      <c r="M13" s="10"/>
      <c r="Q13" s="49"/>
    </row>
    <row r="14" spans="1:18" ht="21.75" customHeight="1" x14ac:dyDescent="0.2">
      <c r="A14" s="72">
        <f t="shared" si="0"/>
        <v>0</v>
      </c>
      <c r="B14" s="45"/>
      <c r="C14" s="117"/>
      <c r="E14" s="39"/>
      <c r="F14" s="72">
        <f t="shared" si="1"/>
        <v>0</v>
      </c>
      <c r="I14" s="104"/>
      <c r="J14" s="105">
        <f t="shared" si="2"/>
        <v>0</v>
      </c>
      <c r="K14" s="17"/>
      <c r="Q14" s="49"/>
    </row>
    <row r="15" spans="1:18" ht="21.75" customHeight="1" x14ac:dyDescent="0.2">
      <c r="A15" s="72">
        <f t="shared" si="0"/>
        <v>0</v>
      </c>
      <c r="B15" s="45"/>
      <c r="C15" s="120"/>
      <c r="D15" s="65"/>
      <c r="E15"/>
      <c r="F15" s="72">
        <f t="shared" si="1"/>
        <v>0</v>
      </c>
      <c r="I15" s="104"/>
      <c r="J15" s="105">
        <f t="shared" si="2"/>
        <v>0</v>
      </c>
      <c r="K15" s="17"/>
      <c r="Q15" s="49"/>
    </row>
    <row r="16" spans="1:18" ht="21.75" customHeight="1" x14ac:dyDescent="0.2">
      <c r="A16" s="72">
        <f>ROUND(SUM(J16*$F$2),2)</f>
        <v>0</v>
      </c>
      <c r="B16" s="45"/>
      <c r="C16" s="120"/>
      <c r="E16" s="39"/>
      <c r="F16" s="72">
        <f t="shared" si="1"/>
        <v>0</v>
      </c>
      <c r="I16" s="104"/>
      <c r="J16" s="105">
        <f t="shared" si="2"/>
        <v>0</v>
      </c>
      <c r="K16" s="17"/>
      <c r="Q16" s="49"/>
    </row>
    <row r="17" spans="1:12" ht="21.75" customHeight="1" x14ac:dyDescent="0.2">
      <c r="A17" s="72">
        <f>ROUND(SUM(J17*$F$2),2)</f>
        <v>0</v>
      </c>
      <c r="B17" s="45"/>
      <c r="C17" s="120"/>
      <c r="D17" s="65"/>
      <c r="E17" s="39"/>
      <c r="F17" s="72">
        <f t="shared" si="1"/>
        <v>0</v>
      </c>
      <c r="I17" s="104"/>
      <c r="J17" s="105">
        <f t="shared" si="2"/>
        <v>0</v>
      </c>
      <c r="K17" s="17"/>
    </row>
    <row r="18" spans="1:12" ht="21.75" customHeight="1" x14ac:dyDescent="0.2">
      <c r="A18" s="73">
        <f>ROUND(SUM(J18*$F$2),2)</f>
        <v>0</v>
      </c>
      <c r="B18" s="45"/>
      <c r="C18" s="120"/>
      <c r="D18" s="65"/>
      <c r="E18" s="39"/>
      <c r="F18" s="73">
        <f t="shared" si="1"/>
        <v>0</v>
      </c>
      <c r="I18" s="104"/>
      <c r="J18" s="105">
        <f t="shared" si="2"/>
        <v>0</v>
      </c>
      <c r="K18" s="17"/>
    </row>
    <row r="19" spans="1:12" ht="21.75" customHeight="1" x14ac:dyDescent="0.2">
      <c r="A19" s="73">
        <f>ROUND(SUM(J19*$F$2),2)</f>
        <v>0</v>
      </c>
      <c r="B19" s="45"/>
      <c r="C19" s="53"/>
      <c r="D19" s="65"/>
      <c r="E19" s="39"/>
      <c r="F19" s="73">
        <f t="shared" si="1"/>
        <v>0</v>
      </c>
      <c r="I19" s="104"/>
      <c r="J19" s="105">
        <f t="shared" si="2"/>
        <v>0</v>
      </c>
    </row>
    <row r="20" spans="1:12" ht="21.75" customHeight="1" x14ac:dyDescent="0.2">
      <c r="A20" s="73">
        <f>ROUND(SUM(J20*$F$2),2)</f>
        <v>0</v>
      </c>
      <c r="B20" s="55"/>
      <c r="C20" s="63"/>
      <c r="D20" s="66"/>
      <c r="E20" s="39"/>
      <c r="F20" s="74">
        <f t="shared" si="1"/>
        <v>0</v>
      </c>
      <c r="I20" s="106"/>
      <c r="J20" s="107">
        <f t="shared" si="2"/>
        <v>0</v>
      </c>
    </row>
    <row r="21" spans="1:12" s="3" customFormat="1" ht="22.5" customHeight="1" x14ac:dyDescent="0.2">
      <c r="A21" s="75" t="s">
        <v>19</v>
      </c>
      <c r="B21" s="76"/>
      <c r="C21" s="76"/>
      <c r="D21" s="77" t="s">
        <v>38</v>
      </c>
      <c r="E21" s="77"/>
      <c r="F21" s="78"/>
      <c r="G21"/>
      <c r="H21"/>
      <c r="L21" s="31"/>
    </row>
    <row r="22" spans="1:12" ht="31.5" customHeight="1" x14ac:dyDescent="0.2">
      <c r="A22" s="143" t="s">
        <v>111</v>
      </c>
      <c r="B22" s="144"/>
      <c r="C22" s="144"/>
      <c r="D22" s="144"/>
      <c r="E22" s="144"/>
      <c r="F22" s="145"/>
    </row>
    <row r="23" spans="1:12" ht="31.5" customHeight="1" x14ac:dyDescent="0.2">
      <c r="A23" s="146"/>
      <c r="B23" s="147"/>
      <c r="C23" s="147"/>
      <c r="D23" s="147"/>
      <c r="E23" s="147"/>
      <c r="F23" s="148"/>
    </row>
    <row r="24" spans="1:12" ht="34.5" customHeight="1" x14ac:dyDescent="0.2">
      <c r="A24" s="146"/>
      <c r="B24" s="147"/>
      <c r="C24" s="147"/>
      <c r="D24" s="147"/>
      <c r="E24" s="147"/>
      <c r="F24" s="148"/>
    </row>
    <row r="25" spans="1:12" ht="34.5" customHeight="1" x14ac:dyDescent="0.2">
      <c r="A25" s="146"/>
      <c r="B25" s="147"/>
      <c r="C25" s="147"/>
      <c r="D25" s="147"/>
      <c r="E25" s="147"/>
      <c r="F25" s="148"/>
    </row>
    <row r="26" spans="1:12" ht="34.5" customHeight="1" x14ac:dyDescent="0.2">
      <c r="A26" s="146"/>
      <c r="B26" s="147"/>
      <c r="C26" s="147"/>
      <c r="D26" s="147"/>
      <c r="E26" s="147"/>
      <c r="F26" s="148"/>
    </row>
    <row r="27" spans="1:12" ht="34.5" customHeight="1" x14ac:dyDescent="0.2">
      <c r="A27" s="146"/>
      <c r="B27" s="147"/>
      <c r="C27" s="147"/>
      <c r="D27" s="147"/>
      <c r="E27" s="147"/>
      <c r="F27" s="148"/>
    </row>
    <row r="28" spans="1:12" s="3" customFormat="1" ht="34.5" customHeight="1" x14ac:dyDescent="0.2">
      <c r="A28" s="146"/>
      <c r="B28" s="147"/>
      <c r="C28" s="147"/>
      <c r="D28" s="147"/>
      <c r="E28" s="147"/>
      <c r="F28" s="148"/>
      <c r="G28"/>
      <c r="H28"/>
    </row>
    <row r="29" spans="1:12" ht="34.5" customHeight="1" x14ac:dyDescent="0.2">
      <c r="A29" s="146"/>
      <c r="B29" s="147"/>
      <c r="C29" s="147"/>
      <c r="D29" s="147"/>
      <c r="E29" s="147"/>
      <c r="F29" s="148"/>
      <c r="I29" s="3"/>
      <c r="J29" s="3"/>
      <c r="K29" s="3"/>
      <c r="L29" s="3"/>
    </row>
    <row r="30" spans="1:12" ht="34.5" customHeight="1" x14ac:dyDescent="0.2">
      <c r="A30" s="146"/>
      <c r="B30" s="147"/>
      <c r="C30" s="147"/>
      <c r="D30" s="147"/>
      <c r="E30" s="147"/>
      <c r="F30" s="148"/>
      <c r="I30" s="3"/>
      <c r="J30" s="3"/>
      <c r="K30" s="3"/>
      <c r="L30" s="3"/>
    </row>
    <row r="31" spans="1:12" ht="34.5" customHeight="1" x14ac:dyDescent="0.2">
      <c r="A31" s="146"/>
      <c r="B31" s="147"/>
      <c r="C31" s="147"/>
      <c r="D31" s="147"/>
      <c r="E31" s="147"/>
      <c r="F31" s="148"/>
      <c r="I31" s="3"/>
      <c r="J31" s="3"/>
      <c r="K31" s="3"/>
      <c r="L31" s="3"/>
    </row>
    <row r="32" spans="1:12" ht="34.5" customHeight="1" x14ac:dyDescent="0.2">
      <c r="A32" s="146"/>
      <c r="B32" s="147"/>
      <c r="C32" s="147"/>
      <c r="D32" s="147"/>
      <c r="E32" s="147"/>
      <c r="F32" s="148"/>
    </row>
    <row r="33" spans="1:12" ht="12.75" customHeight="1" x14ac:dyDescent="0.2">
      <c r="A33" s="146"/>
      <c r="B33" s="147"/>
      <c r="C33" s="147"/>
      <c r="D33" s="147"/>
      <c r="E33" s="147"/>
      <c r="F33" s="148"/>
      <c r="I33"/>
      <c r="J33" s="3"/>
    </row>
    <row r="34" spans="1:12" x14ac:dyDescent="0.2">
      <c r="A34" s="149"/>
      <c r="B34" s="150"/>
      <c r="C34" s="150"/>
      <c r="D34" s="150"/>
      <c r="E34" s="150"/>
      <c r="F34" s="151"/>
    </row>
    <row r="38" spans="1:12" ht="14.25" x14ac:dyDescent="0.2">
      <c r="E38"/>
      <c r="I38"/>
      <c r="L38" s="51"/>
    </row>
    <row r="39" spans="1:12" ht="14.25" x14ac:dyDescent="0.2">
      <c r="E39"/>
      <c r="I39"/>
      <c r="L39" s="51"/>
    </row>
  </sheetData>
  <mergeCells count="3">
    <mergeCell ref="A22:F34"/>
    <mergeCell ref="I1:J1"/>
    <mergeCell ref="L2:M3"/>
  </mergeCells>
  <phoneticPr fontId="0" type="noConversion"/>
  <pageMargins left="0.63" right="0.21875" top="0.39370078740157483" bottom="0.43307086614173229" header="0.23622047244094491" footer="0.19685039370078741"/>
  <pageSetup paperSize="9" scale="93"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8"/>
  <sheetViews>
    <sheetView showZeros="0" zoomScaleNormal="100" workbookViewId="0">
      <selection activeCell="E1" sqref="E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43566</v>
      </c>
      <c r="G1" s="1"/>
      <c r="I1" s="139" t="s">
        <v>5</v>
      </c>
      <c r="J1" s="140"/>
      <c r="M1" s="10"/>
    </row>
    <row r="2" spans="1:18" s="2" customFormat="1" ht="23.25" customHeight="1" x14ac:dyDescent="0.2">
      <c r="A2" s="42" t="str">
        <f>Menu!B9</f>
        <v>Schwarze Bohnensuppe mit Brie</v>
      </c>
      <c r="B2" s="43"/>
      <c r="C2" s="43"/>
      <c r="D2" s="41"/>
      <c r="E2" s="34" t="s">
        <v>21</v>
      </c>
      <c r="F2" s="35">
        <f>Menu!B19</f>
        <v>4</v>
      </c>
      <c r="I2" s="36">
        <v>5</v>
      </c>
      <c r="J2" s="121" t="s">
        <v>2</v>
      </c>
      <c r="L2" s="141" t="s">
        <v>25</v>
      </c>
      <c r="M2" s="142"/>
      <c r="N2"/>
      <c r="O2"/>
    </row>
    <row r="3" spans="1:18" s="10" customFormat="1" ht="21" customHeight="1" x14ac:dyDescent="0.2">
      <c r="A3" s="12" t="s">
        <v>1</v>
      </c>
      <c r="B3" s="62" t="s">
        <v>0</v>
      </c>
      <c r="C3" s="13" t="s">
        <v>9</v>
      </c>
      <c r="D3" s="37" t="s">
        <v>8</v>
      </c>
      <c r="E3" s="25" t="s">
        <v>6</v>
      </c>
      <c r="F3" s="9" t="s">
        <v>7</v>
      </c>
      <c r="I3" s="25" t="s">
        <v>11</v>
      </c>
      <c r="J3" s="11" t="s">
        <v>3</v>
      </c>
      <c r="L3" s="142"/>
      <c r="M3" s="142"/>
      <c r="N3"/>
      <c r="O3"/>
    </row>
    <row r="4" spans="1:18" ht="30.75" customHeight="1" x14ac:dyDescent="0.2">
      <c r="A4" s="71">
        <f>ROUND(SUM(J4*$F$2),2)</f>
        <v>0.8</v>
      </c>
      <c r="B4" s="44" t="s">
        <v>22</v>
      </c>
      <c r="C4" s="116" t="s">
        <v>56</v>
      </c>
      <c r="D4" s="64"/>
      <c r="E4" s="38"/>
      <c r="F4" s="71">
        <f t="shared" ref="F4:F17" si="0">SUM(E4*A4)</f>
        <v>0</v>
      </c>
      <c r="I4" s="102">
        <v>1</v>
      </c>
      <c r="J4" s="103">
        <f t="shared" ref="J4:J15" si="1">I4/$I$2</f>
        <v>0.2</v>
      </c>
      <c r="K4" s="17"/>
      <c r="L4" s="49" t="s">
        <v>26</v>
      </c>
      <c r="M4" s="49">
        <v>0.25</v>
      </c>
      <c r="N4" s="48"/>
      <c r="P4" s="48"/>
      <c r="Q4" s="49"/>
      <c r="R4" s="49"/>
    </row>
    <row r="5" spans="1:18" ht="21.75" customHeight="1" x14ac:dyDescent="0.2">
      <c r="A5" s="72">
        <f>ROUND(SUM(J5*$F$2),2)</f>
        <v>0.8</v>
      </c>
      <c r="B5" s="45" t="s">
        <v>24</v>
      </c>
      <c r="C5" s="119" t="s">
        <v>58</v>
      </c>
      <c r="D5" s="65"/>
      <c r="E5" s="39"/>
      <c r="F5" s="72">
        <f t="shared" si="0"/>
        <v>0</v>
      </c>
      <c r="I5" s="104">
        <v>1</v>
      </c>
      <c r="J5" s="105">
        <f t="shared" si="1"/>
        <v>0.2</v>
      </c>
      <c r="K5" s="17"/>
      <c r="L5" s="49" t="s">
        <v>34</v>
      </c>
      <c r="M5" s="49">
        <v>1.25</v>
      </c>
      <c r="N5" s="48"/>
      <c r="P5" s="48"/>
      <c r="Q5" s="49"/>
      <c r="R5" s="49"/>
    </row>
    <row r="6" spans="1:18" ht="21.75" customHeight="1" x14ac:dyDescent="0.2">
      <c r="A6" s="72">
        <f t="shared" ref="A6:A12" si="2">ROUND(SUM(J6*$F$2),2)</f>
        <v>1.6</v>
      </c>
      <c r="B6" s="45" t="s">
        <v>24</v>
      </c>
      <c r="C6" s="117" t="s">
        <v>57</v>
      </c>
      <c r="D6" s="65"/>
      <c r="E6" s="39"/>
      <c r="F6" s="72">
        <f t="shared" si="0"/>
        <v>0</v>
      </c>
      <c r="I6" s="104">
        <v>2</v>
      </c>
      <c r="J6" s="105">
        <f t="shared" si="1"/>
        <v>0.4</v>
      </c>
      <c r="K6" s="17"/>
      <c r="L6" s="49" t="s">
        <v>22</v>
      </c>
      <c r="M6" s="49" t="s">
        <v>27</v>
      </c>
      <c r="N6" s="48"/>
      <c r="P6" s="48"/>
      <c r="Q6" s="49"/>
      <c r="R6" s="49"/>
    </row>
    <row r="7" spans="1:18" ht="21.75" customHeight="1" x14ac:dyDescent="0.2">
      <c r="A7" s="72">
        <f t="shared" si="2"/>
        <v>2.4</v>
      </c>
      <c r="B7" s="45" t="s">
        <v>59</v>
      </c>
      <c r="C7" s="118" t="s">
        <v>60</v>
      </c>
      <c r="D7" s="65" t="s">
        <v>61</v>
      </c>
      <c r="E7" s="39"/>
      <c r="F7" s="72">
        <f t="shared" si="0"/>
        <v>0</v>
      </c>
      <c r="I7" s="104">
        <v>3</v>
      </c>
      <c r="J7" s="105">
        <f t="shared" si="1"/>
        <v>0.6</v>
      </c>
      <c r="K7" s="17"/>
      <c r="L7" s="49" t="s">
        <v>35</v>
      </c>
      <c r="M7" s="49" t="s">
        <v>32</v>
      </c>
      <c r="Q7" s="49"/>
    </row>
    <row r="8" spans="1:18" ht="21.75" customHeight="1" x14ac:dyDescent="0.2">
      <c r="A8" s="72">
        <f t="shared" si="2"/>
        <v>0.24</v>
      </c>
      <c r="B8" s="45" t="s">
        <v>34</v>
      </c>
      <c r="C8" s="119" t="s">
        <v>62</v>
      </c>
      <c r="D8" s="65" t="s">
        <v>63</v>
      </c>
      <c r="E8" s="39"/>
      <c r="F8" s="72">
        <f t="shared" si="0"/>
        <v>0</v>
      </c>
      <c r="I8" s="104">
        <v>0.3</v>
      </c>
      <c r="J8" s="105">
        <f t="shared" si="1"/>
        <v>0.06</v>
      </c>
      <c r="K8" s="17"/>
      <c r="L8" s="49" t="s">
        <v>23</v>
      </c>
      <c r="M8" s="49">
        <v>1</v>
      </c>
      <c r="Q8" s="49"/>
    </row>
    <row r="9" spans="1:18" ht="21.75" customHeight="1" x14ac:dyDescent="0.2">
      <c r="A9" s="72">
        <f t="shared" si="2"/>
        <v>0.64</v>
      </c>
      <c r="B9" s="45" t="s">
        <v>34</v>
      </c>
      <c r="C9" s="117" t="s">
        <v>64</v>
      </c>
      <c r="D9" s="65"/>
      <c r="E9" s="39"/>
      <c r="F9" s="72">
        <f t="shared" si="0"/>
        <v>0</v>
      </c>
      <c r="I9" s="104">
        <v>0.8</v>
      </c>
      <c r="J9" s="105">
        <f t="shared" si="1"/>
        <v>0.16</v>
      </c>
      <c r="K9" s="17"/>
      <c r="L9" s="49" t="s">
        <v>24</v>
      </c>
      <c r="M9" s="49" t="s">
        <v>28</v>
      </c>
      <c r="Q9" s="49"/>
    </row>
    <row r="10" spans="1:18" ht="21.75" customHeight="1" x14ac:dyDescent="0.2">
      <c r="A10" s="72">
        <f>ROUND(SUM(J10*$F$2),2)</f>
        <v>0.12</v>
      </c>
      <c r="B10" s="45" t="s">
        <v>26</v>
      </c>
      <c r="C10" s="119" t="s">
        <v>65</v>
      </c>
      <c r="D10" s="65" t="s">
        <v>66</v>
      </c>
      <c r="E10" s="39"/>
      <c r="F10" s="72">
        <f t="shared" si="0"/>
        <v>0</v>
      </c>
      <c r="I10" s="104">
        <v>0.15</v>
      </c>
      <c r="J10" s="105">
        <f t="shared" si="1"/>
        <v>0.03</v>
      </c>
      <c r="K10" s="17"/>
      <c r="L10" s="49" t="s">
        <v>29</v>
      </c>
      <c r="M10" s="49" t="s">
        <v>30</v>
      </c>
      <c r="Q10" s="49"/>
    </row>
    <row r="11" spans="1:18" ht="21.75" customHeight="1" x14ac:dyDescent="0.2">
      <c r="A11" s="72">
        <f>ROUND(SUM(J11*$F$2),2)</f>
        <v>0.8</v>
      </c>
      <c r="B11" s="45" t="s">
        <v>68</v>
      </c>
      <c r="C11" s="117" t="s">
        <v>67</v>
      </c>
      <c r="D11" s="65"/>
      <c r="E11" s="39"/>
      <c r="F11" s="72">
        <f t="shared" si="0"/>
        <v>0</v>
      </c>
      <c r="I11" s="104">
        <v>1</v>
      </c>
      <c r="J11" s="105">
        <f t="shared" si="1"/>
        <v>0.2</v>
      </c>
      <c r="K11" s="17"/>
      <c r="L11" s="50" t="s">
        <v>33</v>
      </c>
      <c r="Q11" s="49"/>
    </row>
    <row r="12" spans="1:18" ht="21.75" customHeight="1" x14ac:dyDescent="0.2">
      <c r="A12" s="72">
        <f t="shared" si="2"/>
        <v>0.4</v>
      </c>
      <c r="B12" s="45" t="s">
        <v>24</v>
      </c>
      <c r="C12" s="53" t="s">
        <v>107</v>
      </c>
      <c r="D12" s="65"/>
      <c r="E12" s="39"/>
      <c r="F12" s="72">
        <f t="shared" si="0"/>
        <v>0</v>
      </c>
      <c r="I12" s="104">
        <v>0.5</v>
      </c>
      <c r="J12" s="105">
        <f t="shared" si="1"/>
        <v>0.1</v>
      </c>
      <c r="K12" s="17"/>
      <c r="M12" s="10"/>
      <c r="Q12" s="49"/>
    </row>
    <row r="13" spans="1:18" ht="21.75" customHeight="1" x14ac:dyDescent="0.2">
      <c r="A13" s="72">
        <f t="shared" ref="A13:A19" si="3">ROUND(SUM(J13*$F$2),2)</f>
        <v>0</v>
      </c>
      <c r="B13" s="45"/>
      <c r="C13" s="53"/>
      <c r="D13" s="65"/>
      <c r="E13" s="39"/>
      <c r="F13" s="72">
        <f t="shared" si="0"/>
        <v>0</v>
      </c>
      <c r="I13" s="104"/>
      <c r="J13" s="105">
        <f t="shared" si="1"/>
        <v>0</v>
      </c>
      <c r="K13" s="17"/>
      <c r="M13" s="10"/>
      <c r="Q13" s="49"/>
    </row>
    <row r="14" spans="1:18" ht="21.75" customHeight="1" x14ac:dyDescent="0.2">
      <c r="A14" s="72">
        <f t="shared" si="3"/>
        <v>0</v>
      </c>
      <c r="B14" s="45"/>
      <c r="C14" s="53"/>
      <c r="D14" s="65"/>
      <c r="E14" s="39"/>
      <c r="F14" s="72">
        <f t="shared" si="0"/>
        <v>0</v>
      </c>
      <c r="I14" s="104"/>
      <c r="J14" s="105">
        <f t="shared" si="1"/>
        <v>0</v>
      </c>
      <c r="K14" s="17"/>
      <c r="Q14" s="49"/>
    </row>
    <row r="15" spans="1:18" ht="21.75" customHeight="1" x14ac:dyDescent="0.2">
      <c r="A15" s="72">
        <f t="shared" si="3"/>
        <v>0</v>
      </c>
      <c r="B15" s="45"/>
      <c r="C15" s="122"/>
      <c r="D15" s="65"/>
      <c r="E15" s="39"/>
      <c r="F15" s="72">
        <f t="shared" si="0"/>
        <v>0</v>
      </c>
      <c r="I15" s="104"/>
      <c r="J15" s="105">
        <f t="shared" si="1"/>
        <v>0</v>
      </c>
      <c r="K15" s="17"/>
      <c r="Q15" s="49"/>
    </row>
    <row r="16" spans="1:18" ht="21.75" customHeight="1" x14ac:dyDescent="0.2">
      <c r="A16" s="72">
        <f t="shared" si="3"/>
        <v>0</v>
      </c>
      <c r="B16" s="45"/>
      <c r="C16" s="53"/>
      <c r="D16" s="65"/>
      <c r="E16" s="39"/>
      <c r="F16" s="72">
        <f t="shared" si="0"/>
        <v>0</v>
      </c>
      <c r="I16" s="104"/>
      <c r="J16" s="105">
        <f t="shared" ref="J16:J19" si="4">I16/$I$2</f>
        <v>0</v>
      </c>
      <c r="K16" s="17"/>
    </row>
    <row r="17" spans="1:12" ht="21.75" customHeight="1" x14ac:dyDescent="0.2">
      <c r="A17" s="73">
        <f t="shared" si="3"/>
        <v>0</v>
      </c>
      <c r="B17" s="45"/>
      <c r="C17" s="53"/>
      <c r="D17" s="65"/>
      <c r="E17" s="39"/>
      <c r="F17" s="73">
        <f t="shared" si="0"/>
        <v>0</v>
      </c>
      <c r="I17" s="104"/>
      <c r="J17" s="105">
        <f t="shared" si="4"/>
        <v>0</v>
      </c>
      <c r="K17" s="17"/>
    </row>
    <row r="18" spans="1:12" ht="21.75" customHeight="1" x14ac:dyDescent="0.2">
      <c r="A18" s="73">
        <f t="shared" si="3"/>
        <v>0</v>
      </c>
      <c r="B18" s="45"/>
      <c r="C18" s="53"/>
      <c r="D18" s="65"/>
      <c r="E18" s="39"/>
      <c r="F18" s="73"/>
      <c r="I18" s="104"/>
      <c r="J18" s="105">
        <f t="shared" si="4"/>
        <v>0</v>
      </c>
    </row>
    <row r="19" spans="1:12" ht="21.75" customHeight="1" x14ac:dyDescent="0.2">
      <c r="A19" s="73">
        <f t="shared" si="3"/>
        <v>0</v>
      </c>
      <c r="B19" s="55"/>
      <c r="C19" s="63"/>
      <c r="D19" s="66"/>
      <c r="E19" s="39"/>
      <c r="F19" s="74">
        <f>SUM(E19*A19)</f>
        <v>0</v>
      </c>
      <c r="I19" s="106"/>
      <c r="J19" s="107">
        <f t="shared" si="4"/>
        <v>0</v>
      </c>
    </row>
    <row r="20" spans="1:12" s="3" customFormat="1" ht="22.5" customHeight="1" x14ac:dyDescent="0.2">
      <c r="A20" s="75" t="s">
        <v>19</v>
      </c>
      <c r="B20" s="76"/>
      <c r="C20" s="76"/>
      <c r="D20" s="77" t="s">
        <v>38</v>
      </c>
      <c r="E20" s="77"/>
      <c r="F20" s="78"/>
      <c r="G20"/>
      <c r="H20"/>
      <c r="L20" s="31"/>
    </row>
    <row r="21" spans="1:12" ht="31.5" customHeight="1" x14ac:dyDescent="0.2">
      <c r="A21" s="143" t="s">
        <v>118</v>
      </c>
      <c r="B21" s="144"/>
      <c r="C21" s="144"/>
      <c r="D21" s="144"/>
      <c r="E21" s="144"/>
      <c r="F21" s="145"/>
    </row>
    <row r="22" spans="1:12" ht="31.5" customHeight="1" x14ac:dyDescent="0.2">
      <c r="A22" s="146"/>
      <c r="B22" s="147"/>
      <c r="C22" s="147"/>
      <c r="D22" s="147"/>
      <c r="E22" s="147"/>
      <c r="F22" s="148"/>
    </row>
    <row r="23" spans="1:12" ht="31.5" customHeight="1" x14ac:dyDescent="0.2">
      <c r="A23" s="146"/>
      <c r="B23" s="147"/>
      <c r="C23" s="147"/>
      <c r="D23" s="147"/>
      <c r="E23" s="147"/>
      <c r="F23" s="148"/>
    </row>
    <row r="24" spans="1:12" ht="31.5" customHeight="1" x14ac:dyDescent="0.2">
      <c r="A24" s="146"/>
      <c r="B24" s="147"/>
      <c r="C24" s="147"/>
      <c r="D24" s="147"/>
      <c r="E24" s="147"/>
      <c r="F24" s="148"/>
    </row>
    <row r="25" spans="1:12" ht="31.5" customHeight="1" x14ac:dyDescent="0.2">
      <c r="A25" s="146"/>
      <c r="B25" s="147"/>
      <c r="C25" s="147"/>
      <c r="D25" s="147"/>
      <c r="E25" s="147"/>
      <c r="F25" s="148"/>
    </row>
    <row r="26" spans="1:12" ht="30" customHeight="1" x14ac:dyDescent="0.2">
      <c r="A26" s="146"/>
      <c r="B26" s="147"/>
      <c r="C26" s="147"/>
      <c r="D26" s="147"/>
      <c r="E26" s="147"/>
      <c r="F26" s="148"/>
    </row>
    <row r="27" spans="1:12" s="3" customFormat="1" ht="30" customHeight="1" x14ac:dyDescent="0.2">
      <c r="A27" s="146"/>
      <c r="B27" s="147"/>
      <c r="C27" s="147"/>
      <c r="D27" s="147"/>
      <c r="E27" s="147"/>
      <c r="F27" s="148"/>
      <c r="G27"/>
      <c r="H27"/>
    </row>
    <row r="28" spans="1:12" ht="30" customHeight="1" x14ac:dyDescent="0.2">
      <c r="A28" s="146"/>
      <c r="B28" s="147"/>
      <c r="C28" s="147"/>
      <c r="D28" s="147"/>
      <c r="E28" s="147"/>
      <c r="F28" s="148"/>
      <c r="I28" s="3"/>
      <c r="J28" s="3"/>
      <c r="K28" s="3"/>
      <c r="L28" s="3"/>
    </row>
    <row r="29" spans="1:12" ht="30" customHeight="1" x14ac:dyDescent="0.2">
      <c r="A29" s="146"/>
      <c r="B29" s="147"/>
      <c r="C29" s="147"/>
      <c r="D29" s="147"/>
      <c r="E29" s="147"/>
      <c r="F29" s="148"/>
      <c r="I29" s="3"/>
      <c r="J29" s="3"/>
      <c r="K29" s="3"/>
      <c r="L29" s="3"/>
    </row>
    <row r="30" spans="1:12" ht="30" customHeight="1" x14ac:dyDescent="0.2">
      <c r="A30" s="146"/>
      <c r="B30" s="147"/>
      <c r="C30" s="147"/>
      <c r="D30" s="147"/>
      <c r="E30" s="147"/>
      <c r="F30" s="148"/>
      <c r="I30" s="3"/>
      <c r="J30" s="3"/>
      <c r="K30" s="3"/>
      <c r="L30" s="3"/>
    </row>
    <row r="31" spans="1:12" ht="30" customHeight="1" x14ac:dyDescent="0.2">
      <c r="A31" s="146"/>
      <c r="B31" s="147"/>
      <c r="C31" s="147"/>
      <c r="D31" s="147"/>
      <c r="E31" s="147"/>
      <c r="F31" s="148"/>
    </row>
    <row r="32" spans="1:12" ht="12.75" customHeight="1" x14ac:dyDescent="0.2">
      <c r="A32" s="146"/>
      <c r="B32" s="147"/>
      <c r="C32" s="147"/>
      <c r="D32" s="147"/>
      <c r="E32" s="147"/>
      <c r="F32" s="148"/>
      <c r="I32"/>
      <c r="J32" s="3"/>
    </row>
    <row r="33" spans="1:12" ht="12.75" customHeight="1" x14ac:dyDescent="0.2">
      <c r="A33" s="149"/>
      <c r="B33" s="150"/>
      <c r="C33" s="150"/>
      <c r="D33" s="150"/>
      <c r="E33" s="150"/>
      <c r="F33" s="151"/>
      <c r="I33"/>
    </row>
    <row r="34" spans="1:12" x14ac:dyDescent="0.2">
      <c r="E34"/>
      <c r="I34"/>
    </row>
    <row r="35" spans="1:12" x14ac:dyDescent="0.2">
      <c r="E35"/>
      <c r="I35"/>
    </row>
    <row r="37" spans="1:12" ht="14.25" x14ac:dyDescent="0.2">
      <c r="E37"/>
      <c r="I37"/>
      <c r="L37" s="51"/>
    </row>
    <row r="38" spans="1:12" ht="14.25" x14ac:dyDescent="0.2">
      <c r="E38"/>
      <c r="I38"/>
      <c r="L38" s="51"/>
    </row>
  </sheetData>
  <mergeCells count="3">
    <mergeCell ref="I1:J1"/>
    <mergeCell ref="L2:M3"/>
    <mergeCell ref="A21:F33"/>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J4" sqref="J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43566</v>
      </c>
      <c r="G1" s="1"/>
      <c r="I1" s="139" t="s">
        <v>5</v>
      </c>
      <c r="J1" s="140"/>
      <c r="M1" s="10"/>
    </row>
    <row r="2" spans="1:18" s="2" customFormat="1" ht="23.25" customHeight="1" x14ac:dyDescent="0.2">
      <c r="A2" s="42">
        <f>Menu!B10</f>
        <v>0</v>
      </c>
      <c r="B2" s="43"/>
      <c r="C2" s="43"/>
      <c r="D2" s="41"/>
      <c r="E2" s="34" t="s">
        <v>21</v>
      </c>
      <c r="F2" s="35">
        <f>SUM(Menu!B19)</f>
        <v>4</v>
      </c>
      <c r="I2" s="36">
        <v>4</v>
      </c>
      <c r="J2" s="24" t="s">
        <v>2</v>
      </c>
      <c r="L2" s="141" t="s">
        <v>25</v>
      </c>
      <c r="M2" s="142"/>
      <c r="N2"/>
      <c r="O2"/>
    </row>
    <row r="3" spans="1:18" s="10" customFormat="1" ht="21" customHeight="1" x14ac:dyDescent="0.2">
      <c r="A3" s="12" t="s">
        <v>1</v>
      </c>
      <c r="B3" s="62" t="s">
        <v>0</v>
      </c>
      <c r="C3" s="13" t="s">
        <v>9</v>
      </c>
      <c r="D3" s="37" t="s">
        <v>8</v>
      </c>
      <c r="E3" s="25" t="s">
        <v>6</v>
      </c>
      <c r="F3" s="9" t="s">
        <v>7</v>
      </c>
      <c r="I3" s="25" t="s">
        <v>11</v>
      </c>
      <c r="J3" s="11" t="s">
        <v>3</v>
      </c>
      <c r="L3" s="142"/>
      <c r="M3" s="142"/>
      <c r="N3"/>
      <c r="O3"/>
    </row>
    <row r="4" spans="1:18" ht="21.75" customHeight="1" x14ac:dyDescent="0.2">
      <c r="A4" s="71">
        <f t="shared" ref="A4:A20" si="0">ROUND(SUM(J4*$F$2),2)</f>
        <v>0</v>
      </c>
      <c r="B4" s="44"/>
      <c r="C4" s="52"/>
      <c r="D4" s="64"/>
      <c r="E4" s="38"/>
      <c r="F4" s="71">
        <f t="shared" ref="F4:F20" si="1">SUM(E4*A4)</f>
        <v>0</v>
      </c>
      <c r="I4" s="102"/>
      <c r="J4" s="103">
        <f>I4/$I$2</f>
        <v>0</v>
      </c>
      <c r="K4" s="17"/>
      <c r="L4" s="49" t="s">
        <v>26</v>
      </c>
      <c r="M4" s="49">
        <v>0.25</v>
      </c>
      <c r="N4" s="48"/>
      <c r="P4" s="48"/>
      <c r="Q4" s="49"/>
      <c r="R4" s="49"/>
    </row>
    <row r="5" spans="1:18" ht="21.75" customHeight="1" x14ac:dyDescent="0.2">
      <c r="A5" s="72">
        <f t="shared" si="0"/>
        <v>0</v>
      </c>
      <c r="B5" s="45"/>
      <c r="C5" s="53"/>
      <c r="D5" s="65"/>
      <c r="E5" s="39"/>
      <c r="F5" s="72">
        <f t="shared" si="1"/>
        <v>0</v>
      </c>
      <c r="I5" s="104"/>
      <c r="J5" s="105">
        <f>I5/$I$2</f>
        <v>0</v>
      </c>
      <c r="K5" s="17"/>
      <c r="L5" s="49" t="s">
        <v>34</v>
      </c>
      <c r="M5" s="49">
        <v>1.25</v>
      </c>
      <c r="N5" s="48"/>
      <c r="P5" s="48"/>
      <c r="Q5" s="49"/>
      <c r="R5" s="49"/>
    </row>
    <row r="6" spans="1:18" ht="21.75" customHeight="1" x14ac:dyDescent="0.2">
      <c r="A6" s="72">
        <f t="shared" si="0"/>
        <v>0</v>
      </c>
      <c r="B6" s="45"/>
      <c r="C6" s="53"/>
      <c r="D6" s="65"/>
      <c r="E6" s="39"/>
      <c r="F6" s="72">
        <f t="shared" si="1"/>
        <v>0</v>
      </c>
      <c r="I6" s="104"/>
      <c r="J6" s="105">
        <f t="shared" ref="J6:J20" si="2">I6/$I$2</f>
        <v>0</v>
      </c>
      <c r="K6" s="17"/>
      <c r="L6" s="49" t="s">
        <v>22</v>
      </c>
      <c r="M6" s="49" t="s">
        <v>27</v>
      </c>
      <c r="N6" s="48"/>
      <c r="P6" s="48"/>
      <c r="Q6" s="49"/>
      <c r="R6" s="49"/>
    </row>
    <row r="7" spans="1:18" ht="21.75" customHeight="1" x14ac:dyDescent="0.2">
      <c r="A7" s="72">
        <f t="shared" si="0"/>
        <v>0</v>
      </c>
      <c r="B7" s="45"/>
      <c r="C7" s="53"/>
      <c r="D7" s="65"/>
      <c r="E7" s="39"/>
      <c r="F7" s="72">
        <f t="shared" si="1"/>
        <v>0</v>
      </c>
      <c r="I7" s="104"/>
      <c r="J7" s="105">
        <f t="shared" si="2"/>
        <v>0</v>
      </c>
      <c r="K7" s="17"/>
      <c r="L7" s="49" t="s">
        <v>35</v>
      </c>
      <c r="M7" s="49" t="s">
        <v>32</v>
      </c>
      <c r="Q7" s="49"/>
    </row>
    <row r="8" spans="1:18" ht="21.75" customHeight="1" x14ac:dyDescent="0.2">
      <c r="A8" s="72">
        <f t="shared" si="0"/>
        <v>0</v>
      </c>
      <c r="B8" s="45"/>
      <c r="C8" s="53"/>
      <c r="D8" s="65"/>
      <c r="E8" s="39"/>
      <c r="F8" s="72"/>
      <c r="I8" s="104"/>
      <c r="J8" s="105">
        <f t="shared" si="2"/>
        <v>0</v>
      </c>
      <c r="K8" s="17"/>
      <c r="L8" s="49" t="s">
        <v>23</v>
      </c>
      <c r="M8" s="49">
        <v>1</v>
      </c>
      <c r="Q8" s="49"/>
    </row>
    <row r="9" spans="1:18" ht="21.75" customHeight="1" x14ac:dyDescent="0.2">
      <c r="A9" s="72">
        <f t="shared" si="0"/>
        <v>0</v>
      </c>
      <c r="B9" s="45"/>
      <c r="C9" s="53"/>
      <c r="D9" s="65"/>
      <c r="E9" s="39"/>
      <c r="F9" s="72">
        <f t="shared" si="1"/>
        <v>0</v>
      </c>
      <c r="I9" s="104"/>
      <c r="J9" s="105">
        <f t="shared" si="2"/>
        <v>0</v>
      </c>
      <c r="K9" s="17"/>
      <c r="L9" s="49" t="s">
        <v>24</v>
      </c>
      <c r="M9" s="49" t="s">
        <v>28</v>
      </c>
      <c r="Q9" s="49"/>
    </row>
    <row r="10" spans="1:18" ht="21.75" customHeight="1" x14ac:dyDescent="0.2">
      <c r="A10" s="72">
        <f t="shared" si="0"/>
        <v>0</v>
      </c>
      <c r="B10" s="45"/>
      <c r="C10" s="53"/>
      <c r="D10" s="65"/>
      <c r="E10" s="39"/>
      <c r="F10" s="72">
        <f t="shared" si="1"/>
        <v>0</v>
      </c>
      <c r="I10" s="104"/>
      <c r="J10" s="105">
        <f t="shared" si="2"/>
        <v>0</v>
      </c>
      <c r="K10" s="17"/>
      <c r="L10" s="49" t="s">
        <v>29</v>
      </c>
      <c r="M10" s="49" t="s">
        <v>30</v>
      </c>
      <c r="Q10" s="49"/>
    </row>
    <row r="11" spans="1:18" ht="21.75" customHeight="1" x14ac:dyDescent="0.2">
      <c r="A11" s="72">
        <f t="shared" si="0"/>
        <v>0</v>
      </c>
      <c r="B11" s="45"/>
      <c r="C11" s="53"/>
      <c r="D11" s="65"/>
      <c r="E11" s="39"/>
      <c r="F11" s="72">
        <f t="shared" si="1"/>
        <v>0</v>
      </c>
      <c r="I11" s="104"/>
      <c r="J11" s="105">
        <f t="shared" si="2"/>
        <v>0</v>
      </c>
      <c r="K11" s="17"/>
      <c r="L11" s="50" t="s">
        <v>33</v>
      </c>
      <c r="Q11" s="49"/>
    </row>
    <row r="12" spans="1:18" ht="21.75" customHeight="1" x14ac:dyDescent="0.2">
      <c r="A12" s="72">
        <f t="shared" si="0"/>
        <v>0</v>
      </c>
      <c r="B12" s="45"/>
      <c r="C12" s="53"/>
      <c r="D12" s="65"/>
      <c r="E12" s="39"/>
      <c r="F12" s="72">
        <f t="shared" si="1"/>
        <v>0</v>
      </c>
      <c r="I12" s="104"/>
      <c r="J12" s="105"/>
      <c r="K12" s="17"/>
      <c r="M12" s="10"/>
      <c r="Q12" s="49"/>
    </row>
    <row r="13" spans="1:18" ht="29.25" customHeight="1" x14ac:dyDescent="0.2">
      <c r="A13" s="72">
        <f t="shared" si="0"/>
        <v>0</v>
      </c>
      <c r="B13" s="45"/>
      <c r="C13" s="53"/>
      <c r="D13" s="65"/>
      <c r="E13" s="39"/>
      <c r="F13" s="72">
        <f t="shared" si="1"/>
        <v>0</v>
      </c>
      <c r="I13" s="104"/>
      <c r="J13" s="105">
        <f t="shared" si="2"/>
        <v>0</v>
      </c>
      <c r="K13" s="17"/>
      <c r="M13" s="10"/>
      <c r="Q13" s="49"/>
    </row>
    <row r="14" spans="1:18" ht="21.75" customHeight="1" x14ac:dyDescent="0.2">
      <c r="A14" s="72">
        <f t="shared" si="0"/>
        <v>0</v>
      </c>
      <c r="B14" s="45"/>
      <c r="C14" s="53"/>
      <c r="D14" s="65"/>
      <c r="E14" s="39"/>
      <c r="F14" s="72">
        <f t="shared" si="1"/>
        <v>0</v>
      </c>
      <c r="I14" s="104"/>
      <c r="J14" s="105">
        <f t="shared" si="2"/>
        <v>0</v>
      </c>
      <c r="K14" s="17"/>
      <c r="Q14" s="49"/>
    </row>
    <row r="15" spans="1:18" ht="21.75" customHeight="1" x14ac:dyDescent="0.2">
      <c r="A15" s="72">
        <f t="shared" si="0"/>
        <v>0</v>
      </c>
      <c r="B15" s="45"/>
      <c r="C15" s="53"/>
      <c r="D15" s="65"/>
      <c r="E15" s="39"/>
      <c r="F15" s="72">
        <f t="shared" si="1"/>
        <v>0</v>
      </c>
      <c r="I15" s="104"/>
      <c r="J15" s="105">
        <f t="shared" si="2"/>
        <v>0</v>
      </c>
      <c r="K15" s="17"/>
      <c r="Q15" s="49"/>
    </row>
    <row r="16" spans="1:18" ht="21.75" customHeight="1" x14ac:dyDescent="0.2">
      <c r="A16" s="72">
        <f t="shared" si="0"/>
        <v>0</v>
      </c>
      <c r="B16" s="45"/>
      <c r="C16" s="53"/>
      <c r="D16" s="65"/>
      <c r="E16" s="39"/>
      <c r="F16" s="72">
        <f t="shared" si="1"/>
        <v>0</v>
      </c>
      <c r="I16" s="104"/>
      <c r="J16" s="105">
        <f t="shared" si="2"/>
        <v>0</v>
      </c>
      <c r="K16" s="17"/>
      <c r="Q16" s="49"/>
    </row>
    <row r="17" spans="1:12" ht="21.75" customHeight="1" x14ac:dyDescent="0.2">
      <c r="A17" s="72">
        <f t="shared" si="0"/>
        <v>0</v>
      </c>
      <c r="B17" s="45"/>
      <c r="C17" s="53"/>
      <c r="D17" s="65"/>
      <c r="E17" s="39"/>
      <c r="F17" s="72">
        <f t="shared" si="1"/>
        <v>0</v>
      </c>
      <c r="I17" s="104"/>
      <c r="J17" s="105">
        <f t="shared" si="2"/>
        <v>0</v>
      </c>
      <c r="K17" s="17"/>
    </row>
    <row r="18" spans="1:12" ht="21.75" customHeight="1" x14ac:dyDescent="0.2">
      <c r="A18" s="73">
        <f t="shared" si="0"/>
        <v>0</v>
      </c>
      <c r="B18" s="45"/>
      <c r="C18" s="53"/>
      <c r="D18" s="65"/>
      <c r="E18" s="39"/>
      <c r="F18" s="73">
        <f t="shared" si="1"/>
        <v>0</v>
      </c>
      <c r="I18" s="104"/>
      <c r="J18" s="105">
        <f t="shared" si="2"/>
        <v>0</v>
      </c>
      <c r="K18" s="17"/>
    </row>
    <row r="19" spans="1:12" ht="21.75" customHeight="1" x14ac:dyDescent="0.2">
      <c r="A19" s="73">
        <f t="shared" si="0"/>
        <v>0</v>
      </c>
      <c r="B19" s="45"/>
      <c r="C19" s="53"/>
      <c r="D19" s="65"/>
      <c r="E19" s="39"/>
      <c r="F19" s="73">
        <f t="shared" si="1"/>
        <v>0</v>
      </c>
      <c r="I19" s="104"/>
      <c r="J19" s="105">
        <f t="shared" si="2"/>
        <v>0</v>
      </c>
    </row>
    <row r="20" spans="1:12" ht="21.75" customHeight="1" x14ac:dyDescent="0.2">
      <c r="A20" s="73">
        <f t="shared" si="0"/>
        <v>0</v>
      </c>
      <c r="B20" s="55"/>
      <c r="C20" s="63"/>
      <c r="D20" s="66"/>
      <c r="E20" s="39"/>
      <c r="F20" s="74">
        <f t="shared" si="1"/>
        <v>0</v>
      </c>
      <c r="I20" s="106"/>
      <c r="J20" s="107">
        <f t="shared" si="2"/>
        <v>0</v>
      </c>
    </row>
    <row r="21" spans="1:12" s="3" customFormat="1" ht="22.5" customHeight="1" x14ac:dyDescent="0.2">
      <c r="A21" s="75" t="s">
        <v>19</v>
      </c>
      <c r="B21" s="76"/>
      <c r="C21" s="76"/>
      <c r="D21" s="77" t="s">
        <v>38</v>
      </c>
      <c r="E21" s="77"/>
      <c r="F21" s="78"/>
      <c r="G21"/>
      <c r="H21"/>
      <c r="L21" s="31"/>
    </row>
    <row r="22" spans="1:12" ht="31.5" customHeight="1" x14ac:dyDescent="0.2">
      <c r="A22" s="152"/>
      <c r="B22" s="153"/>
      <c r="C22" s="153"/>
      <c r="D22" s="153"/>
      <c r="E22" s="153"/>
      <c r="F22" s="154"/>
    </row>
    <row r="23" spans="1:12" ht="29.25" customHeight="1" x14ac:dyDescent="0.2">
      <c r="A23" s="136"/>
      <c r="B23" s="137"/>
      <c r="C23" s="137"/>
      <c r="D23" s="137"/>
      <c r="E23" s="137"/>
      <c r="F23" s="138"/>
    </row>
    <row r="24" spans="1:12" ht="29.25" customHeight="1" x14ac:dyDescent="0.2">
      <c r="A24" s="136"/>
      <c r="B24" s="137"/>
      <c r="C24" s="137"/>
      <c r="D24" s="137"/>
      <c r="E24" s="137"/>
      <c r="F24" s="138"/>
    </row>
    <row r="25" spans="1:12" ht="29.25" customHeight="1" x14ac:dyDescent="0.2">
      <c r="A25" s="136"/>
      <c r="B25" s="137"/>
      <c r="C25" s="137"/>
      <c r="D25" s="137"/>
      <c r="E25" s="137"/>
      <c r="F25" s="138"/>
    </row>
    <row r="26" spans="1:12" ht="29.25" customHeight="1" x14ac:dyDescent="0.2">
      <c r="A26" s="136"/>
      <c r="B26" s="137"/>
      <c r="C26" s="137"/>
      <c r="D26" s="137"/>
      <c r="E26" s="137"/>
      <c r="F26" s="138"/>
    </row>
    <row r="27" spans="1:12" ht="29.25" customHeight="1" x14ac:dyDescent="0.2">
      <c r="A27" s="136"/>
      <c r="B27" s="137"/>
      <c r="C27" s="137"/>
      <c r="D27" s="137"/>
      <c r="E27" s="137"/>
      <c r="F27" s="138"/>
    </row>
    <row r="28" spans="1:12" s="3" customFormat="1" ht="29.25" customHeight="1" x14ac:dyDescent="0.2">
      <c r="A28" s="136"/>
      <c r="B28" s="137"/>
      <c r="C28" s="137"/>
      <c r="D28" s="137"/>
      <c r="E28" s="137"/>
      <c r="F28" s="138"/>
      <c r="G28"/>
      <c r="H28"/>
    </row>
    <row r="29" spans="1:12" ht="29.25" customHeight="1" x14ac:dyDescent="0.2">
      <c r="A29" s="136"/>
      <c r="B29" s="137"/>
      <c r="C29" s="137"/>
      <c r="D29" s="137"/>
      <c r="E29" s="137"/>
      <c r="F29" s="138"/>
      <c r="I29" s="3"/>
      <c r="J29" s="3"/>
      <c r="K29" s="3"/>
      <c r="L29" s="3"/>
    </row>
    <row r="30" spans="1:12" ht="29.25" customHeight="1" x14ac:dyDescent="0.2">
      <c r="A30" s="136"/>
      <c r="B30" s="137"/>
      <c r="C30" s="137"/>
      <c r="D30" s="137"/>
      <c r="E30" s="137"/>
      <c r="F30" s="138"/>
      <c r="I30" s="3"/>
      <c r="J30" s="3"/>
      <c r="K30" s="3"/>
      <c r="L30" s="3"/>
    </row>
    <row r="31" spans="1:12" ht="29.25" customHeight="1" x14ac:dyDescent="0.2">
      <c r="A31" s="136"/>
      <c r="B31" s="137"/>
      <c r="C31" s="137"/>
      <c r="D31" s="137"/>
      <c r="E31" s="137"/>
      <c r="F31" s="138"/>
      <c r="I31" s="3"/>
      <c r="J31" s="3"/>
      <c r="K31" s="3"/>
      <c r="L31" s="3"/>
    </row>
    <row r="32" spans="1:12" ht="29.25" customHeight="1" x14ac:dyDescent="0.2">
      <c r="A32" s="133"/>
      <c r="B32" s="134"/>
      <c r="C32" s="134"/>
      <c r="D32" s="134"/>
      <c r="E32" s="134"/>
      <c r="F32" s="135"/>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8"/>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43566</v>
      </c>
      <c r="G1" s="1"/>
      <c r="I1" s="139" t="s">
        <v>5</v>
      </c>
      <c r="J1" s="140"/>
      <c r="M1" s="10"/>
    </row>
    <row r="2" spans="1:18" s="2" customFormat="1" ht="23.25" customHeight="1" x14ac:dyDescent="0.2">
      <c r="A2" s="42" t="str">
        <f>Menu!B11</f>
        <v>TAGLIOLINI AL NERO DI SEPPIA mit Kabeljau</v>
      </c>
      <c r="B2" s="43"/>
      <c r="C2" s="43"/>
      <c r="D2" s="41"/>
      <c r="E2" s="34" t="s">
        <v>21</v>
      </c>
      <c r="F2" s="35">
        <f>SUM(Menu!B19)</f>
        <v>4</v>
      </c>
      <c r="I2" s="36">
        <v>5</v>
      </c>
      <c r="J2" s="24" t="s">
        <v>2</v>
      </c>
      <c r="L2" s="141" t="s">
        <v>25</v>
      </c>
      <c r="M2" s="142"/>
      <c r="N2"/>
      <c r="O2"/>
    </row>
    <row r="3" spans="1:18" s="10" customFormat="1" ht="21" customHeight="1" x14ac:dyDescent="0.2">
      <c r="A3" s="12" t="s">
        <v>1</v>
      </c>
      <c r="B3" s="62" t="s">
        <v>0</v>
      </c>
      <c r="C3" s="13" t="s">
        <v>9</v>
      </c>
      <c r="D3" s="37" t="s">
        <v>8</v>
      </c>
      <c r="E3" s="25" t="s">
        <v>6</v>
      </c>
      <c r="F3" s="9" t="s">
        <v>7</v>
      </c>
      <c r="I3" s="25" t="s">
        <v>11</v>
      </c>
      <c r="J3" s="11" t="s">
        <v>3</v>
      </c>
      <c r="L3" s="142"/>
      <c r="M3" s="142"/>
      <c r="N3"/>
      <c r="O3"/>
    </row>
    <row r="4" spans="1:18" ht="21.75" customHeight="1" x14ac:dyDescent="0.2">
      <c r="A4" s="71">
        <f t="shared" ref="A4:A19" si="0">ROUND(SUM(J4*$F$2),2)</f>
        <v>0.24</v>
      </c>
      <c r="B4" s="44" t="s">
        <v>26</v>
      </c>
      <c r="C4" s="52" t="s">
        <v>83</v>
      </c>
      <c r="D4" s="64"/>
      <c r="E4" s="38"/>
      <c r="F4" s="71">
        <f t="shared" ref="F4:F19" si="1">SUM(E4*A4)</f>
        <v>0</v>
      </c>
      <c r="I4" s="104">
        <v>0.3</v>
      </c>
      <c r="J4" s="105">
        <f>I4/$I$2</f>
        <v>0.06</v>
      </c>
      <c r="K4" s="17"/>
      <c r="L4" s="49" t="s">
        <v>26</v>
      </c>
      <c r="M4" s="49">
        <v>0.25</v>
      </c>
      <c r="N4" s="48"/>
      <c r="P4" s="48"/>
      <c r="Q4" s="49"/>
      <c r="R4" s="49"/>
    </row>
    <row r="5" spans="1:18" ht="21.75" customHeight="1" x14ac:dyDescent="0.2">
      <c r="A5" s="72">
        <f t="shared" si="0"/>
        <v>4</v>
      </c>
      <c r="B5" s="45" t="s">
        <v>24</v>
      </c>
      <c r="C5" s="53" t="s">
        <v>113</v>
      </c>
      <c r="D5" s="65" t="s">
        <v>84</v>
      </c>
      <c r="E5" s="39"/>
      <c r="F5" s="72">
        <f t="shared" si="1"/>
        <v>0</v>
      </c>
      <c r="I5" s="104">
        <v>5</v>
      </c>
      <c r="J5" s="105">
        <f t="shared" ref="J5:J19" si="2">I5/$I$2</f>
        <v>1</v>
      </c>
      <c r="K5" s="17"/>
      <c r="L5" s="49" t="s">
        <v>34</v>
      </c>
      <c r="M5" s="49">
        <v>1.25</v>
      </c>
      <c r="N5" s="48"/>
      <c r="P5" s="48"/>
      <c r="Q5" s="49"/>
      <c r="R5" s="49"/>
    </row>
    <row r="6" spans="1:18" ht="21.75" customHeight="1" x14ac:dyDescent="0.2">
      <c r="A6" s="72">
        <f t="shared" si="0"/>
        <v>1.6</v>
      </c>
      <c r="B6" s="45" t="s">
        <v>85</v>
      </c>
      <c r="C6" s="53" t="s">
        <v>86</v>
      </c>
      <c r="D6" s="65"/>
      <c r="E6" s="39"/>
      <c r="F6" s="72">
        <f t="shared" si="1"/>
        <v>0</v>
      </c>
      <c r="I6" s="104">
        <v>2</v>
      </c>
      <c r="J6" s="105">
        <f t="shared" si="2"/>
        <v>0.4</v>
      </c>
      <c r="K6" s="17"/>
      <c r="L6" s="49" t="s">
        <v>22</v>
      </c>
      <c r="M6" s="49" t="s">
        <v>27</v>
      </c>
      <c r="N6" s="48"/>
      <c r="P6" s="48"/>
      <c r="Q6" s="49"/>
      <c r="R6" s="49"/>
    </row>
    <row r="7" spans="1:18" ht="21.75" customHeight="1" x14ac:dyDescent="0.2">
      <c r="A7" s="72">
        <f t="shared" si="0"/>
        <v>0.8</v>
      </c>
      <c r="B7" s="45" t="s">
        <v>24</v>
      </c>
      <c r="C7" s="53" t="s">
        <v>87</v>
      </c>
      <c r="D7" s="65"/>
      <c r="E7" s="39"/>
      <c r="F7" s="72">
        <f t="shared" si="1"/>
        <v>0</v>
      </c>
      <c r="I7" s="104">
        <v>1</v>
      </c>
      <c r="J7" s="105">
        <f t="shared" si="2"/>
        <v>0.2</v>
      </c>
      <c r="K7" s="17"/>
      <c r="L7" s="49" t="s">
        <v>35</v>
      </c>
      <c r="M7" s="49" t="s">
        <v>32</v>
      </c>
      <c r="Q7" s="49"/>
    </row>
    <row r="8" spans="1:18" ht="21.75" customHeight="1" x14ac:dyDescent="0.2">
      <c r="A8" s="72">
        <f t="shared" si="0"/>
        <v>0.8</v>
      </c>
      <c r="B8" s="45" t="s">
        <v>24</v>
      </c>
      <c r="C8" s="53" t="s">
        <v>88</v>
      </c>
      <c r="D8" s="65" t="s">
        <v>89</v>
      </c>
      <c r="E8" s="39"/>
      <c r="F8" s="72">
        <f t="shared" si="1"/>
        <v>0</v>
      </c>
      <c r="I8" s="104">
        <v>1</v>
      </c>
      <c r="J8" s="105">
        <f t="shared" si="2"/>
        <v>0.2</v>
      </c>
      <c r="K8" s="17"/>
      <c r="L8" s="49" t="s">
        <v>23</v>
      </c>
      <c r="M8" s="49">
        <v>1</v>
      </c>
      <c r="Q8" s="49"/>
    </row>
    <row r="9" spans="1:18" ht="21.75" customHeight="1" x14ac:dyDescent="0.2">
      <c r="A9" s="72">
        <f t="shared" si="0"/>
        <v>2.4</v>
      </c>
      <c r="B9" s="45" t="s">
        <v>22</v>
      </c>
      <c r="C9" s="53" t="s">
        <v>45</v>
      </c>
      <c r="D9" s="65"/>
      <c r="E9" s="39"/>
      <c r="F9" s="72">
        <f t="shared" si="1"/>
        <v>0</v>
      </c>
      <c r="I9" s="104">
        <v>3</v>
      </c>
      <c r="J9" s="105">
        <f t="shared" si="2"/>
        <v>0.6</v>
      </c>
      <c r="K9" s="17"/>
      <c r="L9" s="49" t="s">
        <v>24</v>
      </c>
      <c r="M9" s="49" t="s">
        <v>28</v>
      </c>
      <c r="Q9" s="49"/>
    </row>
    <row r="10" spans="1:18" ht="21.75" customHeight="1" x14ac:dyDescent="0.2">
      <c r="A10" s="72">
        <f t="shared" si="0"/>
        <v>0.8</v>
      </c>
      <c r="B10" s="45" t="s">
        <v>22</v>
      </c>
      <c r="C10" s="53" t="s">
        <v>90</v>
      </c>
      <c r="D10" s="65" t="s">
        <v>91</v>
      </c>
      <c r="E10" s="39"/>
      <c r="F10" s="72">
        <f t="shared" si="1"/>
        <v>0</v>
      </c>
      <c r="I10" s="104">
        <v>1</v>
      </c>
      <c r="J10" s="105">
        <f t="shared" si="2"/>
        <v>0.2</v>
      </c>
      <c r="K10" s="17"/>
      <c r="L10" s="49" t="s">
        <v>29</v>
      </c>
      <c r="M10" s="49" t="s">
        <v>30</v>
      </c>
      <c r="Q10" s="49"/>
    </row>
    <row r="11" spans="1:18" ht="21.75" customHeight="1" x14ac:dyDescent="0.2">
      <c r="A11" s="72">
        <f t="shared" si="0"/>
        <v>0.08</v>
      </c>
      <c r="B11" s="45" t="s">
        <v>92</v>
      </c>
      <c r="C11" s="53" t="s">
        <v>93</v>
      </c>
      <c r="D11" s="65"/>
      <c r="E11" s="39"/>
      <c r="F11" s="72">
        <f t="shared" si="1"/>
        <v>0</v>
      </c>
      <c r="I11" s="104">
        <v>0.1</v>
      </c>
      <c r="J11" s="105">
        <f t="shared" si="2"/>
        <v>0.02</v>
      </c>
      <c r="K11" s="17"/>
      <c r="L11" s="50" t="s">
        <v>33</v>
      </c>
      <c r="Q11" s="49"/>
    </row>
    <row r="12" spans="1:18" ht="21.75" customHeight="1" x14ac:dyDescent="0.2">
      <c r="A12" s="72">
        <f t="shared" si="0"/>
        <v>3.2</v>
      </c>
      <c r="B12" s="45" t="s">
        <v>94</v>
      </c>
      <c r="C12" s="53" t="s">
        <v>76</v>
      </c>
      <c r="D12" s="65"/>
      <c r="E12" s="39"/>
      <c r="F12" s="72">
        <f t="shared" si="1"/>
        <v>0</v>
      </c>
      <c r="I12" s="104">
        <v>4</v>
      </c>
      <c r="J12" s="105">
        <f t="shared" si="2"/>
        <v>0.8</v>
      </c>
      <c r="K12" s="17"/>
      <c r="M12" s="10"/>
      <c r="Q12" s="49"/>
    </row>
    <row r="13" spans="1:18" ht="21.75" customHeight="1" x14ac:dyDescent="0.2">
      <c r="A13" s="72">
        <f t="shared" si="0"/>
        <v>0.24</v>
      </c>
      <c r="B13" s="45" t="s">
        <v>23</v>
      </c>
      <c r="C13" s="53" t="s">
        <v>95</v>
      </c>
      <c r="D13" s="65" t="s">
        <v>96</v>
      </c>
      <c r="E13" s="39"/>
      <c r="F13" s="72">
        <f t="shared" si="1"/>
        <v>0</v>
      </c>
      <c r="I13" s="104">
        <v>0.3</v>
      </c>
      <c r="J13" s="105">
        <f t="shared" si="2"/>
        <v>0.06</v>
      </c>
      <c r="K13" s="17"/>
      <c r="M13" s="10"/>
      <c r="Q13" s="49"/>
    </row>
    <row r="14" spans="1:18" ht="21.75" customHeight="1" x14ac:dyDescent="0.2">
      <c r="A14" s="72">
        <f t="shared" si="0"/>
        <v>0</v>
      </c>
      <c r="B14" s="45"/>
      <c r="C14" s="53"/>
      <c r="D14" s="65"/>
      <c r="E14" s="39"/>
      <c r="F14" s="72">
        <f t="shared" si="1"/>
        <v>0</v>
      </c>
      <c r="I14" s="104"/>
      <c r="J14" s="105">
        <f t="shared" si="2"/>
        <v>0</v>
      </c>
      <c r="K14" s="17"/>
      <c r="Q14" s="49"/>
    </row>
    <row r="15" spans="1:18" ht="21.75" customHeight="1" x14ac:dyDescent="0.2">
      <c r="A15" s="72">
        <f t="shared" si="0"/>
        <v>0</v>
      </c>
      <c r="B15" s="45"/>
      <c r="C15" s="53"/>
      <c r="D15" s="65"/>
      <c r="E15" s="39"/>
      <c r="F15" s="72">
        <f t="shared" si="1"/>
        <v>0</v>
      </c>
      <c r="I15" s="104"/>
      <c r="J15" s="105">
        <f t="shared" si="2"/>
        <v>0</v>
      </c>
      <c r="K15" s="17"/>
      <c r="Q15" s="49"/>
    </row>
    <row r="16" spans="1:18" ht="21.75" customHeight="1" x14ac:dyDescent="0.2">
      <c r="A16" s="72">
        <f t="shared" si="0"/>
        <v>0</v>
      </c>
      <c r="B16" s="45"/>
      <c r="C16" s="53"/>
      <c r="D16" s="65"/>
      <c r="E16" s="39"/>
      <c r="F16" s="72">
        <f t="shared" si="1"/>
        <v>0</v>
      </c>
      <c r="I16" s="104"/>
      <c r="J16" s="105">
        <f t="shared" si="2"/>
        <v>0</v>
      </c>
      <c r="K16" s="17"/>
      <c r="Q16" s="49"/>
    </row>
    <row r="17" spans="1:12" ht="21.75" customHeight="1" x14ac:dyDescent="0.2">
      <c r="A17" s="73">
        <f t="shared" si="0"/>
        <v>0</v>
      </c>
      <c r="B17" s="45"/>
      <c r="C17" s="53"/>
      <c r="D17" s="65"/>
      <c r="E17" s="39"/>
      <c r="F17" s="73">
        <f t="shared" si="1"/>
        <v>0</v>
      </c>
      <c r="I17" s="104"/>
      <c r="J17" s="105">
        <f t="shared" si="2"/>
        <v>0</v>
      </c>
      <c r="K17" s="17"/>
    </row>
    <row r="18" spans="1:12" ht="21.75" customHeight="1" x14ac:dyDescent="0.2">
      <c r="A18" s="73">
        <f t="shared" si="0"/>
        <v>0</v>
      </c>
      <c r="B18" s="45"/>
      <c r="C18" s="53"/>
      <c r="D18" s="65"/>
      <c r="E18" s="39"/>
      <c r="F18" s="73">
        <f t="shared" si="1"/>
        <v>0</v>
      </c>
      <c r="I18" s="104"/>
      <c r="J18" s="105">
        <f t="shared" si="2"/>
        <v>0</v>
      </c>
    </row>
    <row r="19" spans="1:12" ht="21.75" customHeight="1" x14ac:dyDescent="0.2">
      <c r="A19" s="73">
        <f t="shared" si="0"/>
        <v>0</v>
      </c>
      <c r="B19" s="55"/>
      <c r="C19" s="63"/>
      <c r="D19" s="66"/>
      <c r="E19" s="39"/>
      <c r="F19" s="74">
        <f t="shared" si="1"/>
        <v>0</v>
      </c>
      <c r="I19" s="106"/>
      <c r="J19" s="107">
        <f t="shared" si="2"/>
        <v>0</v>
      </c>
    </row>
    <row r="20" spans="1:12" s="3" customFormat="1" ht="22.5" customHeight="1" x14ac:dyDescent="0.2">
      <c r="A20" s="75" t="s">
        <v>19</v>
      </c>
      <c r="B20" s="76"/>
      <c r="C20" s="76"/>
      <c r="D20" s="77" t="s">
        <v>38</v>
      </c>
      <c r="E20" s="77"/>
      <c r="F20" s="78"/>
      <c r="G20"/>
      <c r="H20"/>
      <c r="L20" s="31"/>
    </row>
    <row r="21" spans="1:12" ht="31.5" customHeight="1" x14ac:dyDescent="0.2">
      <c r="A21" s="143" t="s">
        <v>97</v>
      </c>
      <c r="B21" s="144"/>
      <c r="C21" s="144"/>
      <c r="D21" s="144"/>
      <c r="E21" s="144"/>
      <c r="F21" s="145"/>
    </row>
    <row r="22" spans="1:12" ht="29.25" customHeight="1" x14ac:dyDescent="0.2">
      <c r="A22" s="146"/>
      <c r="B22" s="147"/>
      <c r="C22" s="147"/>
      <c r="D22" s="147"/>
      <c r="E22" s="147"/>
      <c r="F22" s="148"/>
    </row>
    <row r="23" spans="1:12" ht="29.25" customHeight="1" x14ac:dyDescent="0.2">
      <c r="A23" s="146"/>
      <c r="B23" s="147"/>
      <c r="C23" s="147"/>
      <c r="D23" s="147"/>
      <c r="E23" s="147"/>
      <c r="F23" s="148"/>
    </row>
    <row r="24" spans="1:12" ht="29.25" customHeight="1" x14ac:dyDescent="0.2">
      <c r="A24" s="146"/>
      <c r="B24" s="147"/>
      <c r="C24" s="147"/>
      <c r="D24" s="147"/>
      <c r="E24" s="147"/>
      <c r="F24" s="148"/>
    </row>
    <row r="25" spans="1:12" ht="29.25" customHeight="1" x14ac:dyDescent="0.2">
      <c r="A25" s="146"/>
      <c r="B25" s="147"/>
      <c r="C25" s="147"/>
      <c r="D25" s="147"/>
      <c r="E25" s="147"/>
      <c r="F25" s="148"/>
    </row>
    <row r="26" spans="1:12" ht="29.25" customHeight="1" x14ac:dyDescent="0.2">
      <c r="A26" s="146"/>
      <c r="B26" s="147"/>
      <c r="C26" s="147"/>
      <c r="D26" s="147"/>
      <c r="E26" s="147"/>
      <c r="F26" s="148"/>
    </row>
    <row r="27" spans="1:12" s="3" customFormat="1" ht="29.25" customHeight="1" x14ac:dyDescent="0.2">
      <c r="A27" s="146"/>
      <c r="B27" s="147"/>
      <c r="C27" s="147"/>
      <c r="D27" s="147"/>
      <c r="E27" s="147"/>
      <c r="F27" s="148"/>
      <c r="G27"/>
      <c r="H27"/>
    </row>
    <row r="28" spans="1:12" ht="29.25" customHeight="1" x14ac:dyDescent="0.2">
      <c r="A28" s="146"/>
      <c r="B28" s="147"/>
      <c r="C28" s="147"/>
      <c r="D28" s="147"/>
      <c r="E28" s="147"/>
      <c r="F28" s="148"/>
      <c r="I28" s="3"/>
      <c r="J28" s="3"/>
      <c r="K28" s="3"/>
      <c r="L28" s="3"/>
    </row>
    <row r="29" spans="1:12" ht="29.25" customHeight="1" x14ac:dyDescent="0.2">
      <c r="A29" s="146"/>
      <c r="B29" s="147"/>
      <c r="C29" s="147"/>
      <c r="D29" s="147"/>
      <c r="E29" s="147"/>
      <c r="F29" s="148"/>
      <c r="I29" s="3"/>
      <c r="J29" s="3"/>
      <c r="K29" s="3"/>
      <c r="L29" s="3"/>
    </row>
    <row r="30" spans="1:12" ht="29.25" customHeight="1" x14ac:dyDescent="0.2">
      <c r="A30" s="146"/>
      <c r="B30" s="147"/>
      <c r="C30" s="147"/>
      <c r="D30" s="147"/>
      <c r="E30" s="147"/>
      <c r="F30" s="148"/>
      <c r="I30" s="3"/>
      <c r="J30" s="3"/>
      <c r="K30" s="3"/>
      <c r="L30" s="3"/>
    </row>
    <row r="31" spans="1:12" ht="29.25" customHeight="1" x14ac:dyDescent="0.2">
      <c r="A31" s="146"/>
      <c r="B31" s="147"/>
      <c r="C31" s="147"/>
      <c r="D31" s="147"/>
      <c r="E31" s="147"/>
      <c r="F31" s="148"/>
    </row>
    <row r="32" spans="1:12" x14ac:dyDescent="0.2">
      <c r="A32" s="146"/>
      <c r="B32" s="147"/>
      <c r="C32" s="147"/>
      <c r="D32" s="147"/>
      <c r="E32" s="147"/>
      <c r="F32" s="148"/>
      <c r="I32"/>
      <c r="J32" s="3"/>
    </row>
    <row r="33" spans="1:12" x14ac:dyDescent="0.2">
      <c r="A33" s="149"/>
      <c r="B33" s="150"/>
      <c r="C33" s="150"/>
      <c r="D33" s="150"/>
      <c r="E33" s="150"/>
      <c r="F33" s="151"/>
      <c r="I33"/>
    </row>
    <row r="34" spans="1:12" x14ac:dyDescent="0.2">
      <c r="E34"/>
      <c r="I34"/>
    </row>
    <row r="35" spans="1:12" x14ac:dyDescent="0.2">
      <c r="E35"/>
      <c r="I35"/>
    </row>
    <row r="37" spans="1:12" ht="14.25" x14ac:dyDescent="0.2">
      <c r="E37"/>
      <c r="I37"/>
      <c r="L37" s="51"/>
    </row>
    <row r="38" spans="1:12" ht="14.25" x14ac:dyDescent="0.2">
      <c r="E38"/>
      <c r="I38"/>
      <c r="L38" s="51"/>
    </row>
  </sheetData>
  <mergeCells count="3">
    <mergeCell ref="I1:J1"/>
    <mergeCell ref="L2:M3"/>
    <mergeCell ref="A21:F33"/>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8"/>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43566</v>
      </c>
      <c r="G1" s="1"/>
      <c r="I1" s="139" t="s">
        <v>5</v>
      </c>
      <c r="J1" s="140"/>
      <c r="M1" s="10"/>
    </row>
    <row r="2" spans="1:18" s="2" customFormat="1" ht="23.25" customHeight="1" x14ac:dyDescent="0.2">
      <c r="A2" s="42" t="str">
        <f>Menu!B13</f>
        <v>Schwarze Schoggimousse</v>
      </c>
      <c r="B2" s="43"/>
      <c r="C2" s="43"/>
      <c r="D2" s="41"/>
      <c r="E2" s="34" t="s">
        <v>21</v>
      </c>
      <c r="F2" s="35">
        <f>SUM(Menu!B19)</f>
        <v>4</v>
      </c>
      <c r="I2" s="36">
        <v>5</v>
      </c>
      <c r="J2" s="24" t="s">
        <v>2</v>
      </c>
      <c r="L2" s="141" t="s">
        <v>25</v>
      </c>
      <c r="M2" s="142"/>
      <c r="N2"/>
      <c r="O2"/>
    </row>
    <row r="3" spans="1:18" s="10" customFormat="1" ht="21" customHeight="1" x14ac:dyDescent="0.2">
      <c r="A3" s="12" t="s">
        <v>1</v>
      </c>
      <c r="B3" s="62" t="s">
        <v>0</v>
      </c>
      <c r="C3" s="13" t="s">
        <v>10</v>
      </c>
      <c r="D3" s="37" t="s">
        <v>8</v>
      </c>
      <c r="E3" s="25" t="s">
        <v>6</v>
      </c>
      <c r="F3" s="9" t="s">
        <v>7</v>
      </c>
      <c r="I3" s="25" t="s">
        <v>11</v>
      </c>
      <c r="J3" s="11" t="s">
        <v>3</v>
      </c>
      <c r="L3" s="142"/>
      <c r="M3" s="142"/>
      <c r="N3"/>
      <c r="O3"/>
    </row>
    <row r="4" spans="1:18" ht="21.75" customHeight="1" x14ac:dyDescent="0.2">
      <c r="A4" s="71">
        <f>ROUND(SUM(J4*$F$2),2)</f>
        <v>0.2</v>
      </c>
      <c r="B4" s="44" t="s">
        <v>26</v>
      </c>
      <c r="C4" s="52" t="s">
        <v>98</v>
      </c>
      <c r="D4" s="64"/>
      <c r="E4" s="38"/>
      <c r="F4" s="71">
        <f>SUM(E4*A4)</f>
        <v>0</v>
      </c>
      <c r="I4" s="102">
        <v>0.25</v>
      </c>
      <c r="J4" s="103">
        <f t="shared" ref="J4:J19" si="0">I4/$I$2</f>
        <v>0.05</v>
      </c>
      <c r="K4" s="17"/>
      <c r="L4" s="49" t="s">
        <v>26</v>
      </c>
      <c r="M4" s="49">
        <v>0.25</v>
      </c>
      <c r="N4" s="48"/>
      <c r="P4" s="48"/>
      <c r="Q4" s="49"/>
      <c r="R4" s="49"/>
    </row>
    <row r="5" spans="1:18" ht="21.75" customHeight="1" x14ac:dyDescent="0.2">
      <c r="A5" s="72">
        <f>ROUND(SUM(J5*$F$2),2)</f>
        <v>0.08</v>
      </c>
      <c r="B5" s="45" t="s">
        <v>26</v>
      </c>
      <c r="C5" s="53" t="s">
        <v>99</v>
      </c>
      <c r="D5" s="65"/>
      <c r="E5" s="39"/>
      <c r="F5" s="72">
        <f t="shared" ref="F5:F19" si="1">SUM(E5*A5)</f>
        <v>0</v>
      </c>
      <c r="I5" s="104">
        <v>0.1</v>
      </c>
      <c r="J5" s="105">
        <f t="shared" si="0"/>
        <v>0.02</v>
      </c>
      <c r="K5" s="17"/>
      <c r="L5" s="49" t="s">
        <v>34</v>
      </c>
      <c r="M5" s="49">
        <v>1.25</v>
      </c>
      <c r="N5" s="48"/>
      <c r="P5" s="48"/>
      <c r="Q5" s="49"/>
      <c r="R5" s="49"/>
    </row>
    <row r="6" spans="1:18" ht="21.75" customHeight="1" x14ac:dyDescent="0.2">
      <c r="A6" s="72">
        <f t="shared" ref="A6:A19" si="2">ROUND(SUM(J6*$F$2),2)</f>
        <v>0.05</v>
      </c>
      <c r="B6" s="45" t="s">
        <v>92</v>
      </c>
      <c r="C6" s="53" t="s">
        <v>46</v>
      </c>
      <c r="D6" s="65"/>
      <c r="E6" s="39"/>
      <c r="F6" s="72">
        <f t="shared" si="1"/>
        <v>0</v>
      </c>
      <c r="I6" s="104">
        <v>0.06</v>
      </c>
      <c r="J6" s="105">
        <f t="shared" si="0"/>
        <v>1.2E-2</v>
      </c>
      <c r="K6" s="17"/>
      <c r="L6" s="49" t="s">
        <v>22</v>
      </c>
      <c r="M6" s="49" t="s">
        <v>27</v>
      </c>
      <c r="N6" s="48"/>
      <c r="P6" s="48"/>
      <c r="Q6" s="49"/>
      <c r="R6" s="49"/>
    </row>
    <row r="7" spans="1:18" ht="21.75" customHeight="1" x14ac:dyDescent="0.2">
      <c r="A7" s="72">
        <f t="shared" si="2"/>
        <v>2.4</v>
      </c>
      <c r="B7" s="45" t="s">
        <v>22</v>
      </c>
      <c r="C7" s="53" t="s">
        <v>100</v>
      </c>
      <c r="D7" s="65"/>
      <c r="E7" s="39"/>
      <c r="F7" s="72">
        <f t="shared" si="1"/>
        <v>0</v>
      </c>
      <c r="I7" s="104">
        <v>3</v>
      </c>
      <c r="J7" s="105">
        <f t="shared" si="0"/>
        <v>0.6</v>
      </c>
      <c r="K7" s="17"/>
      <c r="L7" s="49" t="s">
        <v>31</v>
      </c>
      <c r="M7" s="49" t="s">
        <v>32</v>
      </c>
      <c r="Q7" s="49"/>
    </row>
    <row r="8" spans="1:18" ht="21.75" customHeight="1" x14ac:dyDescent="0.2">
      <c r="A8" s="72">
        <f t="shared" si="2"/>
        <v>0.8</v>
      </c>
      <c r="B8" s="45" t="s">
        <v>35</v>
      </c>
      <c r="C8" s="53" t="s">
        <v>101</v>
      </c>
      <c r="D8" s="65"/>
      <c r="E8" s="39"/>
      <c r="F8" s="72">
        <f t="shared" si="1"/>
        <v>0</v>
      </c>
      <c r="I8" s="104">
        <v>1</v>
      </c>
      <c r="J8" s="105">
        <f t="shared" si="0"/>
        <v>0.2</v>
      </c>
      <c r="K8" s="17"/>
      <c r="L8" s="49" t="s">
        <v>24</v>
      </c>
      <c r="M8" s="49" t="s">
        <v>28</v>
      </c>
      <c r="Q8" s="49"/>
    </row>
    <row r="9" spans="1:18" ht="21.75" customHeight="1" x14ac:dyDescent="0.2">
      <c r="A9" s="72">
        <f t="shared" si="2"/>
        <v>0.2</v>
      </c>
      <c r="B9" s="45" t="s">
        <v>92</v>
      </c>
      <c r="C9" s="53" t="s">
        <v>102</v>
      </c>
      <c r="D9" s="65"/>
      <c r="E9" s="39"/>
      <c r="F9" s="72">
        <f t="shared" si="1"/>
        <v>0</v>
      </c>
      <c r="I9" s="104">
        <v>0.25</v>
      </c>
      <c r="J9" s="105">
        <f t="shared" si="0"/>
        <v>0.05</v>
      </c>
      <c r="K9" s="17"/>
      <c r="L9" s="49" t="s">
        <v>29</v>
      </c>
      <c r="M9" s="49" t="s">
        <v>30</v>
      </c>
      <c r="Q9" s="49"/>
    </row>
    <row r="10" spans="1:18" ht="21.75" customHeight="1" x14ac:dyDescent="0.2">
      <c r="A10" s="72">
        <f t="shared" si="2"/>
        <v>0</v>
      </c>
      <c r="B10" s="45"/>
      <c r="C10" s="53"/>
      <c r="D10" s="65"/>
      <c r="E10" s="39"/>
      <c r="F10" s="72">
        <f t="shared" si="1"/>
        <v>0</v>
      </c>
      <c r="I10" s="104"/>
      <c r="J10" s="105">
        <f t="shared" si="0"/>
        <v>0</v>
      </c>
      <c r="K10" s="17"/>
      <c r="L10" s="50" t="s">
        <v>33</v>
      </c>
      <c r="Q10" s="49"/>
    </row>
    <row r="11" spans="1:18" ht="21.75" customHeight="1" x14ac:dyDescent="0.2">
      <c r="A11" s="72">
        <f t="shared" si="2"/>
        <v>0</v>
      </c>
      <c r="B11" s="45"/>
      <c r="C11" s="53"/>
      <c r="D11" s="65"/>
      <c r="E11" s="39"/>
      <c r="F11" s="72">
        <f t="shared" si="1"/>
        <v>0</v>
      </c>
      <c r="I11" s="104"/>
      <c r="J11" s="105">
        <f t="shared" si="0"/>
        <v>0</v>
      </c>
      <c r="K11" s="17"/>
      <c r="M11" s="10"/>
      <c r="Q11" s="49"/>
    </row>
    <row r="12" spans="1:18" ht="21.75" customHeight="1" x14ac:dyDescent="0.2">
      <c r="A12" s="72">
        <f t="shared" si="2"/>
        <v>0</v>
      </c>
      <c r="B12" s="45"/>
      <c r="C12" s="53"/>
      <c r="D12" s="65"/>
      <c r="E12" s="39"/>
      <c r="F12" s="72">
        <f t="shared" si="1"/>
        <v>0</v>
      </c>
      <c r="I12" s="104"/>
      <c r="J12" s="105">
        <f t="shared" si="0"/>
        <v>0</v>
      </c>
      <c r="K12" s="17"/>
      <c r="M12" s="10"/>
      <c r="Q12" s="49"/>
    </row>
    <row r="13" spans="1:18" ht="21.75" customHeight="1" x14ac:dyDescent="0.2">
      <c r="A13" s="72">
        <f t="shared" si="2"/>
        <v>0</v>
      </c>
      <c r="B13" s="45"/>
      <c r="C13" s="53"/>
      <c r="D13" s="65"/>
      <c r="E13" s="39"/>
      <c r="F13" s="72">
        <f t="shared" si="1"/>
        <v>0</v>
      </c>
      <c r="I13" s="104"/>
      <c r="J13" s="105">
        <f t="shared" si="0"/>
        <v>0</v>
      </c>
      <c r="K13" s="17"/>
      <c r="Q13" s="49"/>
    </row>
    <row r="14" spans="1:18" ht="21.75" customHeight="1" x14ac:dyDescent="0.2">
      <c r="A14" s="72">
        <f t="shared" si="2"/>
        <v>0</v>
      </c>
      <c r="B14" s="45"/>
      <c r="C14" s="53"/>
      <c r="D14" s="65"/>
      <c r="E14" s="39"/>
      <c r="F14" s="72">
        <f t="shared" si="1"/>
        <v>0</v>
      </c>
      <c r="I14" s="104"/>
      <c r="J14" s="105">
        <f t="shared" si="0"/>
        <v>0</v>
      </c>
      <c r="K14" s="17"/>
      <c r="Q14" s="49"/>
    </row>
    <row r="15" spans="1:18" ht="21.75" customHeight="1" x14ac:dyDescent="0.2">
      <c r="A15" s="72">
        <f t="shared" si="2"/>
        <v>0</v>
      </c>
      <c r="B15" s="45"/>
      <c r="C15" s="53"/>
      <c r="E15" s="39"/>
      <c r="F15" s="72">
        <f t="shared" si="1"/>
        <v>0</v>
      </c>
      <c r="I15" s="104"/>
      <c r="J15" s="105">
        <f t="shared" si="0"/>
        <v>0</v>
      </c>
      <c r="K15" s="17"/>
      <c r="Q15" s="49"/>
    </row>
    <row r="16" spans="1:18" ht="21.75" customHeight="1" x14ac:dyDescent="0.2">
      <c r="A16" s="72">
        <f t="shared" si="2"/>
        <v>0</v>
      </c>
      <c r="B16" s="45"/>
      <c r="C16" s="53"/>
      <c r="D16" s="65"/>
      <c r="E16" s="39"/>
      <c r="F16" s="72">
        <f t="shared" si="1"/>
        <v>0</v>
      </c>
      <c r="I16" s="104"/>
      <c r="J16" s="105">
        <f t="shared" si="0"/>
        <v>0</v>
      </c>
      <c r="K16" s="17"/>
    </row>
    <row r="17" spans="1:12" ht="21.75" customHeight="1" x14ac:dyDescent="0.2">
      <c r="A17" s="73">
        <f t="shared" si="2"/>
        <v>0</v>
      </c>
      <c r="B17" s="45"/>
      <c r="C17" s="53"/>
      <c r="D17" s="65"/>
      <c r="E17" s="39"/>
      <c r="F17" s="73">
        <f t="shared" si="1"/>
        <v>0</v>
      </c>
      <c r="I17" s="104"/>
      <c r="J17" s="105">
        <f t="shared" si="0"/>
        <v>0</v>
      </c>
      <c r="K17" s="17"/>
    </row>
    <row r="18" spans="1:12" ht="21.75" customHeight="1" x14ac:dyDescent="0.2">
      <c r="A18" s="73">
        <f t="shared" si="2"/>
        <v>0</v>
      </c>
      <c r="B18" s="45"/>
      <c r="C18" s="53"/>
      <c r="D18" s="65"/>
      <c r="E18" s="39"/>
      <c r="F18" s="73">
        <f t="shared" si="1"/>
        <v>0</v>
      </c>
      <c r="I18" s="104"/>
      <c r="J18" s="105">
        <f t="shared" si="0"/>
        <v>0</v>
      </c>
    </row>
    <row r="19" spans="1:12" ht="21.75" customHeight="1" x14ac:dyDescent="0.2">
      <c r="A19" s="73">
        <f t="shared" si="2"/>
        <v>0</v>
      </c>
      <c r="B19" s="55"/>
      <c r="C19" s="63"/>
      <c r="D19" s="66"/>
      <c r="E19" s="39"/>
      <c r="F19" s="74">
        <f t="shared" si="1"/>
        <v>0</v>
      </c>
      <c r="I19" s="106"/>
      <c r="J19" s="107">
        <f t="shared" si="0"/>
        <v>0</v>
      </c>
    </row>
    <row r="20" spans="1:12" s="3" customFormat="1" ht="22.5" customHeight="1" x14ac:dyDescent="0.2">
      <c r="A20" s="75" t="s">
        <v>19</v>
      </c>
      <c r="B20" s="76"/>
      <c r="C20" s="76"/>
      <c r="D20" s="77" t="s">
        <v>38</v>
      </c>
      <c r="E20" s="77"/>
      <c r="F20" s="78"/>
      <c r="G20"/>
      <c r="H20"/>
      <c r="L20" s="31"/>
    </row>
    <row r="21" spans="1:12" ht="31.5" customHeight="1" x14ac:dyDescent="0.2">
      <c r="A21" s="143" t="s">
        <v>119</v>
      </c>
      <c r="B21" s="144"/>
      <c r="C21" s="144"/>
      <c r="D21" s="144"/>
      <c r="E21" s="144"/>
      <c r="F21" s="145"/>
    </row>
    <row r="22" spans="1:12" ht="31.5" customHeight="1" x14ac:dyDescent="0.2">
      <c r="A22" s="146"/>
      <c r="B22" s="147"/>
      <c r="C22" s="147"/>
      <c r="D22" s="147"/>
      <c r="E22" s="147"/>
      <c r="F22" s="148"/>
    </row>
    <row r="23" spans="1:12" ht="31.5" customHeight="1" x14ac:dyDescent="0.2">
      <c r="A23" s="146"/>
      <c r="B23" s="147"/>
      <c r="C23" s="147"/>
      <c r="D23" s="147"/>
      <c r="E23" s="147"/>
      <c r="F23" s="148"/>
    </row>
    <row r="24" spans="1:12" ht="31.5" customHeight="1" x14ac:dyDescent="0.2">
      <c r="A24" s="146"/>
      <c r="B24" s="147"/>
      <c r="C24" s="147"/>
      <c r="D24" s="147"/>
      <c r="E24" s="147"/>
      <c r="F24" s="148"/>
    </row>
    <row r="25" spans="1:12" ht="31.5" customHeight="1" x14ac:dyDescent="0.2">
      <c r="A25" s="146"/>
      <c r="B25" s="147"/>
      <c r="C25" s="147"/>
      <c r="D25" s="147"/>
      <c r="E25" s="147"/>
      <c r="F25" s="148"/>
    </row>
    <row r="26" spans="1:12" ht="31.5" customHeight="1" x14ac:dyDescent="0.2">
      <c r="A26" s="149"/>
      <c r="B26" s="150"/>
      <c r="C26" s="150"/>
      <c r="D26" s="150"/>
      <c r="E26" s="150"/>
      <c r="F26" s="151"/>
    </row>
    <row r="27" spans="1:12" s="3" customFormat="1" ht="29.25" customHeight="1" x14ac:dyDescent="0.2">
      <c r="A27" s="136"/>
      <c r="B27" s="137"/>
      <c r="C27" s="137"/>
      <c r="D27" s="137"/>
      <c r="E27" s="137"/>
      <c r="F27" s="138"/>
      <c r="G27"/>
      <c r="H27"/>
    </row>
    <row r="28" spans="1:12" ht="29.25" customHeight="1" x14ac:dyDescent="0.2">
      <c r="A28" s="136"/>
      <c r="B28" s="137"/>
      <c r="C28" s="137"/>
      <c r="D28" s="137"/>
      <c r="E28" s="137"/>
      <c r="F28" s="138"/>
      <c r="I28" s="3"/>
      <c r="J28" s="3"/>
      <c r="K28" s="3"/>
      <c r="L28" s="3"/>
    </row>
    <row r="29" spans="1:12" ht="29.25" customHeight="1" x14ac:dyDescent="0.2">
      <c r="A29" s="136"/>
      <c r="B29" s="137"/>
      <c r="C29" s="137"/>
      <c r="D29" s="137"/>
      <c r="E29" s="137"/>
      <c r="F29" s="138"/>
      <c r="I29" s="3"/>
      <c r="J29" s="3"/>
      <c r="K29" s="3"/>
      <c r="L29" s="3"/>
    </row>
    <row r="30" spans="1:12" ht="29.25" customHeight="1" x14ac:dyDescent="0.2">
      <c r="A30" s="136"/>
      <c r="B30" s="137"/>
      <c r="C30" s="137"/>
      <c r="D30" s="137"/>
      <c r="E30" s="137"/>
      <c r="F30" s="138"/>
      <c r="I30" s="3"/>
      <c r="J30" s="3"/>
      <c r="K30" s="3"/>
      <c r="L30" s="3"/>
    </row>
    <row r="31" spans="1:12" ht="29.25" customHeight="1" x14ac:dyDescent="0.2">
      <c r="A31" s="133"/>
      <c r="B31" s="134"/>
      <c r="C31" s="134"/>
      <c r="D31" s="134"/>
      <c r="E31" s="134"/>
      <c r="F31" s="135"/>
    </row>
    <row r="32" spans="1:12" x14ac:dyDescent="0.2">
      <c r="E32"/>
      <c r="I32"/>
      <c r="J32" s="3"/>
    </row>
    <row r="33" spans="5:12" x14ac:dyDescent="0.2">
      <c r="E33"/>
      <c r="I33"/>
    </row>
    <row r="34" spans="5:12" x14ac:dyDescent="0.2">
      <c r="E34"/>
      <c r="I34"/>
    </row>
    <row r="35" spans="5:12" x14ac:dyDescent="0.2">
      <c r="E35"/>
      <c r="I35"/>
    </row>
    <row r="37" spans="5:12" ht="14.25" x14ac:dyDescent="0.2">
      <c r="E37"/>
      <c r="I37"/>
      <c r="L37" s="51"/>
    </row>
    <row r="38" spans="5:12" ht="14.25" x14ac:dyDescent="0.2">
      <c r="E38"/>
      <c r="I38"/>
      <c r="L38" s="51"/>
    </row>
  </sheetData>
  <mergeCells count="8">
    <mergeCell ref="A31:F31"/>
    <mergeCell ref="A27:F27"/>
    <mergeCell ref="A28:F28"/>
    <mergeCell ref="I1:J1"/>
    <mergeCell ref="L2:M3"/>
    <mergeCell ref="A21:F26"/>
    <mergeCell ref="A29:F29"/>
    <mergeCell ref="A30:F30"/>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7"/>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43566</v>
      </c>
      <c r="G1" s="1"/>
      <c r="I1" s="139" t="s">
        <v>5</v>
      </c>
      <c r="J1" s="140"/>
      <c r="M1" s="10"/>
    </row>
    <row r="2" spans="1:18" s="2" customFormat="1" ht="23.25" customHeight="1" x14ac:dyDescent="0.2">
      <c r="A2" s="42" t="str">
        <f>Menu!B15</f>
        <v>Pasta nero di seppia frisch machen mit Ruedi</v>
      </c>
      <c r="B2" s="43"/>
      <c r="C2" s="43"/>
      <c r="D2" s="41"/>
      <c r="E2" s="34" t="s">
        <v>21</v>
      </c>
      <c r="F2" s="35">
        <f>SUM(Menu!B19)</f>
        <v>4</v>
      </c>
      <c r="I2" s="36">
        <v>5</v>
      </c>
      <c r="J2" s="24" t="s">
        <v>2</v>
      </c>
      <c r="L2" s="141" t="s">
        <v>25</v>
      </c>
      <c r="M2" s="142"/>
      <c r="N2"/>
      <c r="O2"/>
    </row>
    <row r="3" spans="1:18" s="10" customFormat="1" ht="21" customHeight="1" x14ac:dyDescent="0.2">
      <c r="A3" s="12" t="s">
        <v>1</v>
      </c>
      <c r="B3" s="62" t="s">
        <v>0</v>
      </c>
      <c r="C3" s="13" t="s">
        <v>10</v>
      </c>
      <c r="D3" s="37" t="s">
        <v>8</v>
      </c>
      <c r="E3" s="25" t="s">
        <v>6</v>
      </c>
      <c r="F3" s="9" t="s">
        <v>7</v>
      </c>
      <c r="I3" s="25" t="s">
        <v>11</v>
      </c>
      <c r="J3" s="11" t="s">
        <v>3</v>
      </c>
      <c r="L3" s="142"/>
      <c r="M3" s="142"/>
      <c r="N3"/>
      <c r="O3"/>
    </row>
    <row r="4" spans="1:18" ht="21.75" customHeight="1" x14ac:dyDescent="0.2">
      <c r="A4" s="71">
        <f>ROUND(SUM(J4*$F$2),2)</f>
        <v>0.12</v>
      </c>
      <c r="B4" s="44" t="s">
        <v>26</v>
      </c>
      <c r="C4" s="52" t="s">
        <v>109</v>
      </c>
      <c r="D4" s="64"/>
      <c r="E4" s="38"/>
      <c r="F4" s="71">
        <f>SUM(E4*A4)</f>
        <v>0</v>
      </c>
      <c r="I4" s="102">
        <v>0.15</v>
      </c>
      <c r="J4" s="103">
        <f t="shared" ref="J4:J18" si="0">I4/$I$2</f>
        <v>0.03</v>
      </c>
      <c r="K4" s="17"/>
      <c r="L4" s="49" t="s">
        <v>26</v>
      </c>
      <c r="M4" s="49">
        <v>0.25</v>
      </c>
      <c r="N4" s="48"/>
      <c r="P4" s="48"/>
      <c r="Q4" s="49"/>
      <c r="R4" s="49"/>
    </row>
    <row r="5" spans="1:18" ht="21.75" customHeight="1" x14ac:dyDescent="0.2">
      <c r="A5" s="72">
        <f>ROUND(SUM(J5*$F$2),2)</f>
        <v>0.12</v>
      </c>
      <c r="B5" s="45" t="s">
        <v>26</v>
      </c>
      <c r="C5" s="53" t="s">
        <v>103</v>
      </c>
      <c r="D5" s="65"/>
      <c r="E5" s="39"/>
      <c r="F5" s="72">
        <f t="shared" ref="F5:F18" si="1">SUM(E5*A5)</f>
        <v>0</v>
      </c>
      <c r="I5" s="104">
        <v>0.15</v>
      </c>
      <c r="J5" s="105">
        <f t="shared" si="0"/>
        <v>0.03</v>
      </c>
      <c r="K5" s="17"/>
      <c r="L5" s="49" t="s">
        <v>34</v>
      </c>
      <c r="M5" s="49">
        <v>1.25</v>
      </c>
      <c r="N5" s="48"/>
      <c r="P5" s="48"/>
      <c r="Q5" s="49"/>
      <c r="R5" s="49"/>
    </row>
    <row r="6" spans="1:18" ht="21.75" customHeight="1" x14ac:dyDescent="0.2">
      <c r="A6" s="72">
        <f t="shared" ref="A6:A18" si="2">ROUND(SUM(J6*$F$2),2)</f>
        <v>2.4</v>
      </c>
      <c r="B6" s="45" t="s">
        <v>24</v>
      </c>
      <c r="C6" s="53" t="s">
        <v>104</v>
      </c>
      <c r="D6" s="65"/>
      <c r="E6" s="39"/>
      <c r="F6" s="72">
        <f t="shared" si="1"/>
        <v>0</v>
      </c>
      <c r="I6" s="104">
        <v>3</v>
      </c>
      <c r="J6" s="105">
        <f t="shared" si="0"/>
        <v>0.6</v>
      </c>
      <c r="K6" s="17"/>
      <c r="L6" s="49" t="s">
        <v>22</v>
      </c>
      <c r="M6" s="49" t="s">
        <v>27</v>
      </c>
      <c r="N6" s="48"/>
      <c r="P6" s="48"/>
      <c r="Q6" s="49"/>
      <c r="R6" s="49"/>
    </row>
    <row r="7" spans="1:18" ht="21.75" customHeight="1" x14ac:dyDescent="0.2">
      <c r="A7" s="72">
        <f t="shared" si="2"/>
        <v>0.8</v>
      </c>
      <c r="B7" s="45" t="s">
        <v>22</v>
      </c>
      <c r="C7" s="53" t="s">
        <v>45</v>
      </c>
      <c r="D7" s="65"/>
      <c r="E7" s="39"/>
      <c r="F7" s="72">
        <f t="shared" si="1"/>
        <v>0</v>
      </c>
      <c r="I7" s="104">
        <v>1</v>
      </c>
      <c r="J7" s="105">
        <f t="shared" si="0"/>
        <v>0.2</v>
      </c>
      <c r="K7" s="17"/>
      <c r="L7" s="49" t="s">
        <v>31</v>
      </c>
      <c r="M7" s="49" t="s">
        <v>32</v>
      </c>
      <c r="Q7" s="49"/>
    </row>
    <row r="8" spans="1:18" ht="21.75" customHeight="1" x14ac:dyDescent="0.2">
      <c r="A8" s="72">
        <f t="shared" si="2"/>
        <v>0.4</v>
      </c>
      <c r="B8" s="45" t="s">
        <v>31</v>
      </c>
      <c r="C8" s="53" t="s">
        <v>105</v>
      </c>
      <c r="D8" s="65"/>
      <c r="E8" s="39"/>
      <c r="F8" s="72">
        <f t="shared" si="1"/>
        <v>0</v>
      </c>
      <c r="I8" s="104">
        <v>0.5</v>
      </c>
      <c r="J8" s="105">
        <f t="shared" si="0"/>
        <v>0.1</v>
      </c>
      <c r="K8" s="17"/>
      <c r="L8" s="49" t="s">
        <v>23</v>
      </c>
      <c r="M8" s="49">
        <v>1</v>
      </c>
      <c r="Q8" s="49"/>
    </row>
    <row r="9" spans="1:18" ht="21.75" customHeight="1" x14ac:dyDescent="0.2">
      <c r="A9" s="72">
        <f t="shared" si="2"/>
        <v>0.8</v>
      </c>
      <c r="B9" s="45" t="s">
        <v>22</v>
      </c>
      <c r="C9" s="53" t="s">
        <v>117</v>
      </c>
      <c r="D9" s="65"/>
      <c r="E9" s="39"/>
      <c r="F9" s="72">
        <f t="shared" si="1"/>
        <v>0</v>
      </c>
      <c r="I9" s="104">
        <v>1</v>
      </c>
      <c r="J9" s="105">
        <f t="shared" si="0"/>
        <v>0.2</v>
      </c>
      <c r="K9" s="17"/>
      <c r="L9" s="49" t="s">
        <v>24</v>
      </c>
      <c r="M9" s="49" t="s">
        <v>28</v>
      </c>
      <c r="Q9" s="49"/>
    </row>
    <row r="10" spans="1:18" ht="21.75" customHeight="1" x14ac:dyDescent="0.2">
      <c r="A10" s="72">
        <f t="shared" si="2"/>
        <v>0</v>
      </c>
      <c r="B10" s="45"/>
      <c r="C10" s="53"/>
      <c r="D10" s="65"/>
      <c r="E10" s="39"/>
      <c r="F10" s="72">
        <f t="shared" si="1"/>
        <v>0</v>
      </c>
      <c r="I10" s="104"/>
      <c r="J10" s="105">
        <f t="shared" si="0"/>
        <v>0</v>
      </c>
      <c r="K10" s="17"/>
      <c r="L10" s="49" t="s">
        <v>29</v>
      </c>
      <c r="M10" s="49" t="s">
        <v>30</v>
      </c>
      <c r="Q10" s="49"/>
    </row>
    <row r="11" spans="1:18" ht="21.75" customHeight="1" x14ac:dyDescent="0.2">
      <c r="A11" s="72">
        <f t="shared" si="2"/>
        <v>0</v>
      </c>
      <c r="B11" s="45"/>
      <c r="C11" s="53"/>
      <c r="D11" s="65"/>
      <c r="E11" s="39"/>
      <c r="F11" s="72">
        <f t="shared" si="1"/>
        <v>0</v>
      </c>
      <c r="I11" s="104"/>
      <c r="J11" s="105">
        <f t="shared" si="0"/>
        <v>0</v>
      </c>
      <c r="K11" s="17"/>
      <c r="L11" s="50" t="s">
        <v>33</v>
      </c>
      <c r="Q11" s="49"/>
    </row>
    <row r="12" spans="1:18" ht="21.75" customHeight="1" x14ac:dyDescent="0.2">
      <c r="A12" s="72">
        <f t="shared" si="2"/>
        <v>0</v>
      </c>
      <c r="B12" s="45"/>
      <c r="C12" s="53"/>
      <c r="D12" s="65"/>
      <c r="E12" s="39"/>
      <c r="F12" s="72">
        <f t="shared" si="1"/>
        <v>0</v>
      </c>
      <c r="I12" s="104"/>
      <c r="J12" s="105">
        <f t="shared" si="0"/>
        <v>0</v>
      </c>
      <c r="K12" s="17"/>
      <c r="M12" s="10"/>
      <c r="Q12" s="49"/>
    </row>
    <row r="13" spans="1:18" ht="21.75" customHeight="1" x14ac:dyDescent="0.2">
      <c r="A13" s="72">
        <f t="shared" si="2"/>
        <v>0</v>
      </c>
      <c r="B13" s="45"/>
      <c r="C13" s="53"/>
      <c r="E13" s="39"/>
      <c r="F13" s="72">
        <f t="shared" si="1"/>
        <v>0</v>
      </c>
      <c r="I13" s="104"/>
      <c r="J13" s="105">
        <f t="shared" si="0"/>
        <v>0</v>
      </c>
      <c r="K13" s="17"/>
      <c r="M13" s="10"/>
      <c r="Q13" s="49"/>
    </row>
    <row r="14" spans="1:18" ht="21.75" customHeight="1" x14ac:dyDescent="0.2">
      <c r="A14" s="72">
        <f t="shared" si="2"/>
        <v>0</v>
      </c>
      <c r="B14" s="45"/>
      <c r="C14" s="53"/>
      <c r="D14" s="65"/>
      <c r="E14" s="39"/>
      <c r="F14" s="72">
        <f t="shared" si="1"/>
        <v>0</v>
      </c>
      <c r="I14" s="104"/>
      <c r="J14" s="105">
        <f t="shared" si="0"/>
        <v>0</v>
      </c>
      <c r="K14" s="17"/>
      <c r="Q14" s="49"/>
    </row>
    <row r="15" spans="1:18" ht="21.75" customHeight="1" x14ac:dyDescent="0.2">
      <c r="A15" s="72">
        <f t="shared" si="2"/>
        <v>0</v>
      </c>
      <c r="B15" s="45"/>
      <c r="C15" s="53"/>
      <c r="D15" s="65"/>
      <c r="E15" s="39"/>
      <c r="F15" s="72">
        <f t="shared" si="1"/>
        <v>0</v>
      </c>
      <c r="I15" s="104"/>
      <c r="J15" s="105">
        <f t="shared" si="0"/>
        <v>0</v>
      </c>
      <c r="K15" s="17"/>
    </row>
    <row r="16" spans="1:18" ht="21.75" customHeight="1" x14ac:dyDescent="0.2">
      <c r="A16" s="73">
        <f t="shared" si="2"/>
        <v>0</v>
      </c>
      <c r="B16" s="45"/>
      <c r="C16" s="53"/>
      <c r="D16" s="65"/>
      <c r="E16" s="39"/>
      <c r="F16" s="73">
        <f t="shared" si="1"/>
        <v>0</v>
      </c>
      <c r="I16" s="104"/>
      <c r="J16" s="105">
        <f t="shared" si="0"/>
        <v>0</v>
      </c>
      <c r="K16" s="17"/>
    </row>
    <row r="17" spans="1:12" ht="21.75" customHeight="1" x14ac:dyDescent="0.2">
      <c r="A17" s="73">
        <f t="shared" si="2"/>
        <v>0</v>
      </c>
      <c r="B17" s="45"/>
      <c r="C17" s="53"/>
      <c r="D17" s="65"/>
      <c r="E17" s="39"/>
      <c r="F17" s="73">
        <f t="shared" si="1"/>
        <v>0</v>
      </c>
      <c r="I17" s="104"/>
      <c r="J17" s="105">
        <f t="shared" si="0"/>
        <v>0</v>
      </c>
    </row>
    <row r="18" spans="1:12" ht="21.75" customHeight="1" x14ac:dyDescent="0.2">
      <c r="A18" s="73">
        <f t="shared" si="2"/>
        <v>0</v>
      </c>
      <c r="B18" s="55"/>
      <c r="C18" s="63"/>
      <c r="D18" s="66"/>
      <c r="E18" s="39"/>
      <c r="F18" s="74">
        <f t="shared" si="1"/>
        <v>0</v>
      </c>
      <c r="I18" s="106"/>
      <c r="J18" s="107">
        <f t="shared" si="0"/>
        <v>0</v>
      </c>
    </row>
    <row r="19" spans="1:12" s="3" customFormat="1" ht="22.5" customHeight="1" x14ac:dyDescent="0.2">
      <c r="A19" s="75" t="s">
        <v>19</v>
      </c>
      <c r="B19" s="76"/>
      <c r="C19" s="76"/>
      <c r="D19" s="77" t="s">
        <v>38</v>
      </c>
      <c r="E19" s="77"/>
      <c r="F19" s="78"/>
      <c r="G19"/>
      <c r="H19"/>
      <c r="L19" s="31"/>
    </row>
    <row r="20" spans="1:12" ht="31.5" customHeight="1" x14ac:dyDescent="0.2">
      <c r="A20" s="143" t="s">
        <v>106</v>
      </c>
      <c r="B20" s="144"/>
      <c r="C20" s="144"/>
      <c r="D20" s="144"/>
      <c r="E20" s="144"/>
      <c r="F20" s="145"/>
    </row>
    <row r="21" spans="1:12" ht="31.5" customHeight="1" x14ac:dyDescent="0.2">
      <c r="A21" s="146"/>
      <c r="B21" s="147"/>
      <c r="C21" s="147"/>
      <c r="D21" s="147"/>
      <c r="E21" s="147"/>
      <c r="F21" s="148"/>
    </row>
    <row r="22" spans="1:12" ht="31.5" customHeight="1" x14ac:dyDescent="0.2">
      <c r="A22" s="146"/>
      <c r="B22" s="147"/>
      <c r="C22" s="147"/>
      <c r="D22" s="147"/>
      <c r="E22" s="147"/>
      <c r="F22" s="148"/>
    </row>
    <row r="23" spans="1:12" ht="31.5" customHeight="1" x14ac:dyDescent="0.2">
      <c r="A23" s="146"/>
      <c r="B23" s="147"/>
      <c r="C23" s="147"/>
      <c r="D23" s="147"/>
      <c r="E23" s="147"/>
      <c r="F23" s="148"/>
    </row>
    <row r="24" spans="1:12" ht="31.5" customHeight="1" x14ac:dyDescent="0.2">
      <c r="A24" s="146"/>
      <c r="B24" s="147"/>
      <c r="C24" s="147"/>
      <c r="D24" s="147"/>
      <c r="E24" s="147"/>
      <c r="F24" s="148"/>
    </row>
    <row r="25" spans="1:12" ht="31.5" customHeight="1" x14ac:dyDescent="0.2">
      <c r="A25" s="146"/>
      <c r="B25" s="147"/>
      <c r="C25" s="147"/>
      <c r="D25" s="147"/>
      <c r="E25" s="147"/>
      <c r="F25" s="148"/>
    </row>
    <row r="26" spans="1:12" s="3" customFormat="1" ht="29.25" customHeight="1" x14ac:dyDescent="0.2">
      <c r="A26" s="146"/>
      <c r="B26" s="147"/>
      <c r="C26" s="147"/>
      <c r="D26" s="147"/>
      <c r="E26" s="147"/>
      <c r="F26" s="148"/>
      <c r="G26"/>
      <c r="H26"/>
    </row>
    <row r="27" spans="1:12" ht="29.25" customHeight="1" x14ac:dyDescent="0.2">
      <c r="A27" s="146"/>
      <c r="B27" s="147"/>
      <c r="C27" s="147"/>
      <c r="D27" s="147"/>
      <c r="E27" s="147"/>
      <c r="F27" s="148"/>
      <c r="I27" s="3"/>
      <c r="J27" s="3"/>
      <c r="K27" s="3"/>
      <c r="L27" s="3"/>
    </row>
    <row r="28" spans="1:12" ht="29.25" customHeight="1" x14ac:dyDescent="0.2">
      <c r="A28" s="146"/>
      <c r="B28" s="147"/>
      <c r="C28" s="147"/>
      <c r="D28" s="147"/>
      <c r="E28" s="147"/>
      <c r="F28" s="148"/>
      <c r="I28" s="3"/>
      <c r="J28" s="3"/>
      <c r="K28" s="3"/>
      <c r="L28" s="3"/>
    </row>
    <row r="29" spans="1:12" ht="29.25" customHeight="1" x14ac:dyDescent="0.2">
      <c r="A29" s="146"/>
      <c r="B29" s="147"/>
      <c r="C29" s="147"/>
      <c r="D29" s="147"/>
      <c r="E29" s="147"/>
      <c r="F29" s="148"/>
      <c r="I29" s="3"/>
      <c r="J29" s="3"/>
      <c r="K29" s="3"/>
      <c r="L29" s="3"/>
    </row>
    <row r="30" spans="1:12" ht="29.25" customHeight="1" x14ac:dyDescent="0.2">
      <c r="A30" s="146"/>
      <c r="B30" s="147"/>
      <c r="C30" s="147"/>
      <c r="D30" s="147"/>
      <c r="E30" s="147"/>
      <c r="F30" s="148"/>
    </row>
    <row r="31" spans="1:12" x14ac:dyDescent="0.2">
      <c r="A31" s="146"/>
      <c r="B31" s="147"/>
      <c r="C31" s="147"/>
      <c r="D31" s="147"/>
      <c r="E31" s="147"/>
      <c r="F31" s="148"/>
      <c r="I31"/>
      <c r="J31" s="3"/>
    </row>
    <row r="32" spans="1:12" x14ac:dyDescent="0.2">
      <c r="A32" s="149"/>
      <c r="B32" s="150"/>
      <c r="C32" s="150"/>
      <c r="D32" s="150"/>
      <c r="E32" s="150"/>
      <c r="F32" s="151"/>
      <c r="I32"/>
    </row>
    <row r="33" spans="5:12" x14ac:dyDescent="0.2">
      <c r="E33"/>
      <c r="I33"/>
    </row>
    <row r="34" spans="5:12" x14ac:dyDescent="0.2">
      <c r="E34"/>
      <c r="I34"/>
    </row>
    <row r="36" spans="5:12" ht="14.25" x14ac:dyDescent="0.2">
      <c r="E36"/>
      <c r="I36"/>
      <c r="L36" s="51"/>
    </row>
    <row r="37" spans="5:12" ht="14.25" x14ac:dyDescent="0.2">
      <c r="E37"/>
      <c r="I37"/>
      <c r="L37" s="51"/>
    </row>
  </sheetData>
  <mergeCells count="3">
    <mergeCell ref="A20:F32"/>
    <mergeCell ref="I1:J1"/>
    <mergeCell ref="L2:M3"/>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26"/>
  <sheetViews>
    <sheetView showZeros="0" topLeftCell="A94" zoomScaleNormal="100" zoomScaleSheetLayoutView="100" workbookViewId="0">
      <selection activeCell="C88" sqref="C88"/>
    </sheetView>
  </sheetViews>
  <sheetFormatPr baseColWidth="10" defaultColWidth="9.140625" defaultRowHeight="11.25" customHeight="1" x14ac:dyDescent="0.2"/>
  <cols>
    <col min="1" max="1" width="8.28515625" style="17" customWidth="1"/>
    <col min="2" max="2" width="8.7109375" style="17" customWidth="1"/>
    <col min="3" max="3" width="50.140625" style="22" customWidth="1"/>
    <col min="4" max="4" width="23.42578125" style="22" customWidth="1"/>
    <col min="5" max="5" width="6.42578125" style="23" customWidth="1"/>
    <col min="6" max="8" width="5.42578125" style="17" customWidth="1"/>
    <col min="9" max="16384" width="9.140625" style="17"/>
  </cols>
  <sheetData>
    <row r="1" spans="1:12" ht="16.5" customHeight="1" x14ac:dyDescent="0.2">
      <c r="A1" s="67" t="s">
        <v>37</v>
      </c>
      <c r="B1" s="30"/>
      <c r="C1" s="28" t="s">
        <v>15</v>
      </c>
      <c r="D1" s="79">
        <f>Dessert!F1</f>
        <v>43566</v>
      </c>
      <c r="E1" s="21" t="s">
        <v>4</v>
      </c>
    </row>
    <row r="2" spans="1:12" ht="16.5" customHeight="1" x14ac:dyDescent="0.2">
      <c r="A2" s="18" t="s">
        <v>1</v>
      </c>
      <c r="B2" s="19" t="s">
        <v>0</v>
      </c>
      <c r="C2" s="20" t="s">
        <v>16</v>
      </c>
      <c r="D2" s="17"/>
      <c r="E2" s="17"/>
    </row>
    <row r="3" spans="1:12" s="85" customFormat="1" ht="14.25" customHeight="1" x14ac:dyDescent="0.2">
      <c r="A3" s="80" t="str">
        <f>Vorspeise!A2</f>
        <v xml:space="preserve">Coquilles Saint-Jacques auf schwarzen Beluga Linsen </v>
      </c>
      <c r="B3" s="81"/>
      <c r="C3" s="82"/>
      <c r="D3" s="83" t="s">
        <v>8</v>
      </c>
      <c r="E3" s="84"/>
      <c r="G3" s="86"/>
      <c r="H3" s="87"/>
      <c r="I3" s="87"/>
      <c r="J3" s="87"/>
      <c r="K3" s="87"/>
      <c r="L3" s="87"/>
    </row>
    <row r="4" spans="1:12" s="85" customFormat="1" ht="14.25" customHeight="1" x14ac:dyDescent="0.2">
      <c r="A4" s="114">
        <f>SUM(Vorspeise!A4)</f>
        <v>80</v>
      </c>
      <c r="B4" s="88" t="str">
        <f>Vorspeise!B4</f>
        <v>gr</v>
      </c>
      <c r="C4" s="89" t="str">
        <f>Vorspeise!C4</f>
        <v>Beluga Linsen</v>
      </c>
      <c r="D4" s="90">
        <f>Vorspeise!D4</f>
        <v>0</v>
      </c>
      <c r="E4" s="91"/>
      <c r="G4" s="87"/>
      <c r="H4" s="87"/>
      <c r="I4" s="87"/>
      <c r="J4" s="87"/>
      <c r="K4" s="87"/>
      <c r="L4" s="87"/>
    </row>
    <row r="5" spans="1:12" s="85" customFormat="1" ht="14.25" customHeight="1" x14ac:dyDescent="0.2">
      <c r="A5" s="115">
        <f>SUM(Vorspeise!A5)</f>
        <v>1.6</v>
      </c>
      <c r="B5" s="93" t="str">
        <f>Vorspeise!B5</f>
        <v>TL</v>
      </c>
      <c r="C5" s="94" t="str">
        <f>Vorspeise!C5</f>
        <v>Butter</v>
      </c>
      <c r="D5" s="90">
        <f>Vorspeise!D5</f>
        <v>0</v>
      </c>
      <c r="E5" s="95"/>
      <c r="G5" s="87"/>
      <c r="H5" s="87"/>
      <c r="I5" s="87"/>
      <c r="J5" s="87"/>
      <c r="K5" s="87"/>
      <c r="L5" s="87"/>
    </row>
    <row r="6" spans="1:12" s="85" customFormat="1" ht="14.25" customHeight="1" x14ac:dyDescent="0.2">
      <c r="A6" s="115">
        <f>SUM(Vorspeise!A6)</f>
        <v>1.6</v>
      </c>
      <c r="B6" s="93" t="str">
        <f>Vorspeise!B6</f>
        <v>Stk</v>
      </c>
      <c r="C6" s="94" t="str">
        <f>Vorspeise!C6</f>
        <v>Schalotte</v>
      </c>
      <c r="D6" s="90">
        <f>Vorspeise!D6</f>
        <v>0</v>
      </c>
      <c r="E6" s="95"/>
      <c r="G6" s="87"/>
      <c r="H6" s="87"/>
      <c r="I6" s="87"/>
      <c r="J6" s="87"/>
      <c r="K6" s="87"/>
      <c r="L6" s="87"/>
    </row>
    <row r="7" spans="1:12" s="85" customFormat="1" ht="14.25" customHeight="1" x14ac:dyDescent="0.2">
      <c r="A7" s="115">
        <f>SUM(Vorspeise!A7)</f>
        <v>1.6</v>
      </c>
      <c r="B7" s="93" t="str">
        <f>Vorspeise!B7</f>
        <v>EL</v>
      </c>
      <c r="C7" s="94" t="str">
        <f>Vorspeise!C7</f>
        <v>Crema di Balsamico</v>
      </c>
      <c r="D7" s="90">
        <f>Vorspeise!D7</f>
        <v>0</v>
      </c>
      <c r="E7" s="95"/>
      <c r="G7" s="87"/>
      <c r="H7" s="87"/>
      <c r="I7" s="87"/>
      <c r="J7" s="87"/>
      <c r="K7" s="87"/>
      <c r="L7" s="87"/>
    </row>
    <row r="8" spans="1:12" s="85" customFormat="1" ht="14.25" customHeight="1" x14ac:dyDescent="0.2">
      <c r="A8" s="115">
        <f>SUM(Vorspeise!A8)</f>
        <v>1.6</v>
      </c>
      <c r="B8" s="93" t="str">
        <f>Vorspeise!B8</f>
        <v>TL</v>
      </c>
      <c r="C8" s="94" t="str">
        <f>Vorspeise!C8</f>
        <v>Olivenöl</v>
      </c>
      <c r="D8" s="90">
        <f>Vorspeise!D8</f>
        <v>0</v>
      </c>
      <c r="E8" s="95"/>
      <c r="G8" s="87"/>
      <c r="H8" s="87"/>
      <c r="I8" s="87"/>
      <c r="J8" s="87"/>
      <c r="K8" s="87"/>
      <c r="L8" s="87"/>
    </row>
    <row r="9" spans="1:12" s="85" customFormat="1" ht="14.25" customHeight="1" x14ac:dyDescent="0.2">
      <c r="A9" s="115">
        <f>SUM(Vorspeise!A9)</f>
        <v>0.4</v>
      </c>
      <c r="B9" s="93" t="str">
        <f>Vorspeise!B9</f>
        <v>Bund</v>
      </c>
      <c r="C9" s="94" t="str">
        <f>Vorspeise!C9</f>
        <v>Schnittlauch für Garnitur</v>
      </c>
      <c r="D9" s="90">
        <f>Vorspeise!D9</f>
        <v>0</v>
      </c>
      <c r="E9" s="95"/>
      <c r="G9" s="87"/>
      <c r="H9" s="87"/>
      <c r="I9" s="87"/>
      <c r="J9" s="87"/>
      <c r="K9" s="87"/>
      <c r="L9" s="87"/>
    </row>
    <row r="10" spans="1:12" s="85" customFormat="1" ht="14.25" customHeight="1" x14ac:dyDescent="0.2">
      <c r="A10" s="115">
        <f>SUM(Vorspeise!A10)</f>
        <v>4</v>
      </c>
      <c r="B10" s="93" t="str">
        <f>Vorspeise!B10</f>
        <v>Stk</v>
      </c>
      <c r="C10" s="94" t="str">
        <f>Vorspeise!C10</f>
        <v>Coquilles Saint-Jacques</v>
      </c>
      <c r="D10" s="90">
        <f>Vorspeise!D10</f>
        <v>0</v>
      </c>
      <c r="E10" s="95"/>
      <c r="G10" s="87"/>
      <c r="H10" s="87"/>
      <c r="I10" s="87"/>
      <c r="J10" s="87"/>
      <c r="K10" s="87"/>
      <c r="L10" s="87"/>
    </row>
    <row r="11" spans="1:12" s="85" customFormat="1" ht="14.25" customHeight="1" x14ac:dyDescent="0.2">
      <c r="A11" s="115">
        <f>SUM(Vorspeise!A11)</f>
        <v>0</v>
      </c>
      <c r="B11" s="93">
        <f>Vorspeise!B11</f>
        <v>0</v>
      </c>
      <c r="C11" s="94">
        <f>Vorspeise!C11</f>
        <v>0</v>
      </c>
      <c r="D11" s="90">
        <f>Vorspeise!D11</f>
        <v>0</v>
      </c>
      <c r="E11" s="95"/>
      <c r="G11" s="87"/>
      <c r="H11" s="87"/>
      <c r="I11" s="87"/>
      <c r="J11" s="87"/>
      <c r="K11" s="87"/>
      <c r="L11" s="87"/>
    </row>
    <row r="12" spans="1:12" s="85" customFormat="1" ht="14.25" customHeight="1" x14ac:dyDescent="0.2">
      <c r="A12" s="115">
        <f>SUM(Vorspeise!A12)</f>
        <v>0</v>
      </c>
      <c r="B12" s="93">
        <f>Vorspeise!B12</f>
        <v>0</v>
      </c>
      <c r="C12" s="94">
        <f>Vorspeise!C12</f>
        <v>0</v>
      </c>
      <c r="D12" s="90">
        <f>Vorspeise!D12</f>
        <v>0</v>
      </c>
      <c r="E12" s="95"/>
      <c r="G12" s="87"/>
      <c r="H12" s="87"/>
      <c r="I12" s="87"/>
      <c r="J12" s="87"/>
      <c r="K12" s="87"/>
      <c r="L12" s="87"/>
    </row>
    <row r="13" spans="1:12" s="85" customFormat="1" ht="14.25" customHeight="1" x14ac:dyDescent="0.2">
      <c r="A13" s="115">
        <f>SUM(Vorspeise!A13)</f>
        <v>0</v>
      </c>
      <c r="B13" s="93">
        <f>Vorspeise!B13</f>
        <v>0</v>
      </c>
      <c r="C13" s="94">
        <f>Vorspeise!C13</f>
        <v>0</v>
      </c>
      <c r="D13" s="90">
        <f>Vorspeise!D13</f>
        <v>0</v>
      </c>
      <c r="E13" s="95"/>
      <c r="G13" s="87"/>
      <c r="H13" s="87"/>
      <c r="I13" s="87"/>
      <c r="J13" s="87"/>
      <c r="K13" s="87"/>
      <c r="L13" s="87"/>
    </row>
    <row r="14" spans="1:12" s="85" customFormat="1" ht="14.25" customHeight="1" x14ac:dyDescent="0.2">
      <c r="A14" s="115">
        <f>SUM(Vorspeise!A14)</f>
        <v>0</v>
      </c>
      <c r="B14" s="93">
        <f>Vorspeise!B14</f>
        <v>0</v>
      </c>
      <c r="C14" s="94">
        <f>Vorspeise!C14</f>
        <v>0</v>
      </c>
      <c r="D14" s="90">
        <f>Vorspeise!D14</f>
        <v>0</v>
      </c>
      <c r="E14" s="95"/>
      <c r="G14" s="87"/>
      <c r="H14" s="87"/>
      <c r="I14" s="87"/>
      <c r="J14" s="87"/>
      <c r="K14" s="87"/>
      <c r="L14" s="87"/>
    </row>
    <row r="15" spans="1:12" s="85" customFormat="1" ht="14.25" customHeight="1" x14ac:dyDescent="0.2">
      <c r="A15" s="115">
        <f>SUM(Vorspeise!A15)</f>
        <v>0</v>
      </c>
      <c r="B15" s="93">
        <f>Vorspeise!B15</f>
        <v>0</v>
      </c>
      <c r="C15" s="94">
        <f>Vorspeise!C15</f>
        <v>0</v>
      </c>
      <c r="D15" s="90">
        <f>Vorspeise!D15</f>
        <v>0</v>
      </c>
      <c r="E15" s="95"/>
      <c r="G15" s="87"/>
      <c r="H15" s="87"/>
      <c r="I15" s="87"/>
      <c r="J15" s="87"/>
      <c r="K15" s="87"/>
      <c r="L15" s="87"/>
    </row>
    <row r="16" spans="1:12" s="85" customFormat="1" ht="14.25" customHeight="1" x14ac:dyDescent="0.2">
      <c r="A16" s="115">
        <f>SUM(Vorspeise!A16)</f>
        <v>0</v>
      </c>
      <c r="B16" s="93">
        <f>Vorspeise!B16</f>
        <v>0</v>
      </c>
      <c r="C16" s="94">
        <f>Vorspeise!C16</f>
        <v>0</v>
      </c>
      <c r="D16" s="90">
        <f>Vorspeise!D16</f>
        <v>0</v>
      </c>
      <c r="E16" s="95"/>
      <c r="G16" s="87"/>
      <c r="H16" s="87"/>
      <c r="I16" s="87"/>
      <c r="J16" s="87"/>
      <c r="K16" s="87"/>
      <c r="L16" s="87"/>
    </row>
    <row r="17" spans="1:12" s="85" customFormat="1" ht="14.25" customHeight="1" x14ac:dyDescent="0.2">
      <c r="A17" s="115">
        <f>SUM(Vorspeise!A17)</f>
        <v>0</v>
      </c>
      <c r="B17" s="93">
        <f>Vorspeise!B17</f>
        <v>0</v>
      </c>
      <c r="C17" s="94">
        <f>Vorspeise!C17</f>
        <v>0</v>
      </c>
      <c r="D17" s="90">
        <f>Vorspeise!D17</f>
        <v>0</v>
      </c>
      <c r="E17" s="95"/>
      <c r="G17" s="87"/>
      <c r="H17" s="87"/>
      <c r="I17" s="87"/>
      <c r="J17" s="87"/>
      <c r="K17" s="87"/>
      <c r="L17" s="87"/>
    </row>
    <row r="18" spans="1:12" s="85" customFormat="1" ht="14.25" customHeight="1" x14ac:dyDescent="0.2">
      <c r="A18" s="115">
        <f>SUM(Vorspeise!A18)</f>
        <v>0</v>
      </c>
      <c r="B18" s="93">
        <f>Vorspeise!B18</f>
        <v>0</v>
      </c>
      <c r="C18" s="94" t="str">
        <f>Vorspeise!C18</f>
        <v>Salz, Pfeffer</v>
      </c>
      <c r="D18" s="90">
        <f>Vorspeise!D18</f>
        <v>0</v>
      </c>
      <c r="E18" s="95"/>
      <c r="G18" s="87"/>
      <c r="H18" s="87"/>
      <c r="I18" s="87"/>
      <c r="J18" s="87"/>
      <c r="K18" s="87"/>
      <c r="L18" s="87"/>
    </row>
    <row r="19" spans="1:12" s="85" customFormat="1" ht="14.25" customHeight="1" x14ac:dyDescent="0.2">
      <c r="A19" s="115">
        <f>SUM(Vorspeise!A19)</f>
        <v>0</v>
      </c>
      <c r="B19" s="93">
        <f>Vorspeise!B19</f>
        <v>0</v>
      </c>
      <c r="C19" s="94">
        <f>Vorspeise!C19</f>
        <v>0</v>
      </c>
      <c r="D19" s="90">
        <f>Vorspeise!D19</f>
        <v>0</v>
      </c>
      <c r="E19" s="95"/>
      <c r="G19" s="87"/>
      <c r="H19" s="87"/>
      <c r="I19" s="87"/>
      <c r="J19" s="87"/>
      <c r="K19" s="87"/>
      <c r="L19" s="87"/>
    </row>
    <row r="20" spans="1:12" s="85" customFormat="1" ht="14.25" customHeight="1" x14ac:dyDescent="0.2">
      <c r="A20" s="115">
        <f>SUM(Vorspeise!A20)</f>
        <v>0</v>
      </c>
      <c r="B20" s="96">
        <f>Vorspeise!B20</f>
        <v>0</v>
      </c>
      <c r="C20" s="94">
        <f>Vorspeise!C20</f>
        <v>0</v>
      </c>
      <c r="D20" s="90">
        <f>Vorspeise!D20</f>
        <v>0</v>
      </c>
      <c r="E20" s="97"/>
      <c r="G20" s="87"/>
      <c r="H20" s="87"/>
      <c r="I20" s="87"/>
      <c r="J20" s="87"/>
      <c r="K20" s="87"/>
      <c r="L20" s="87"/>
    </row>
    <row r="21" spans="1:12" s="85" customFormat="1" ht="14.25" customHeight="1" x14ac:dyDescent="0.2">
      <c r="A21" s="80" t="str">
        <f>Salat!A2</f>
        <v>Schwarzer Reissalat mit Paprika</v>
      </c>
      <c r="B21" s="81"/>
      <c r="C21" s="82"/>
      <c r="D21" s="83" t="s">
        <v>8</v>
      </c>
      <c r="E21" s="84"/>
    </row>
    <row r="22" spans="1:12" s="85" customFormat="1" ht="14.25" customHeight="1" x14ac:dyDescent="0.2">
      <c r="A22" s="109">
        <f>SUM(Salat!A4)</f>
        <v>0.6</v>
      </c>
      <c r="B22" s="110" t="str">
        <f>Salat!B4</f>
        <v>Tasse</v>
      </c>
      <c r="C22" s="111" t="str">
        <f>Salat!C4</f>
        <v>Schwarzer Reis</v>
      </c>
      <c r="D22" s="112">
        <f>Salat!D4</f>
        <v>0</v>
      </c>
      <c r="E22" s="109"/>
      <c r="F22" s="113"/>
      <c r="G22" s="87"/>
      <c r="H22" s="87"/>
      <c r="I22" s="87"/>
      <c r="J22" s="87"/>
      <c r="K22" s="87"/>
      <c r="L22" s="87"/>
    </row>
    <row r="23" spans="1:12" s="85" customFormat="1" ht="14.25" customHeight="1" x14ac:dyDescent="0.2">
      <c r="A23" s="109">
        <f>SUM(Salat!A5)</f>
        <v>0.8</v>
      </c>
      <c r="B23" s="110" t="str">
        <f>Salat!B5</f>
        <v>Stk</v>
      </c>
      <c r="C23" s="111" t="str">
        <f>Salat!C5</f>
        <v>Paprika rot</v>
      </c>
      <c r="D23" s="112" t="str">
        <f>Salat!D5</f>
        <v>eventuell schälen</v>
      </c>
      <c r="E23" s="109"/>
      <c r="F23" s="113"/>
      <c r="G23" s="87"/>
      <c r="H23" s="87"/>
      <c r="I23" s="87"/>
      <c r="J23" s="87"/>
      <c r="K23" s="87"/>
      <c r="L23" s="87"/>
    </row>
    <row r="24" spans="1:12" s="85" customFormat="1" ht="14.25" customHeight="1" x14ac:dyDescent="0.2">
      <c r="A24" s="109">
        <f>SUM(Salat!A6)</f>
        <v>0.8</v>
      </c>
      <c r="B24" s="110" t="str">
        <f>Salat!B6</f>
        <v>Stk</v>
      </c>
      <c r="C24" s="111" t="str">
        <f>Salat!C6</f>
        <v>Frühlingszwiebel</v>
      </c>
      <c r="D24" s="112">
        <f>Salat!D6</f>
        <v>0</v>
      </c>
      <c r="E24" s="109"/>
      <c r="F24" s="113"/>
      <c r="G24" s="87"/>
      <c r="H24" s="87"/>
      <c r="I24" s="87"/>
      <c r="J24" s="87"/>
      <c r="K24" s="87"/>
      <c r="L24" s="87"/>
    </row>
    <row r="25" spans="1:12" s="85" customFormat="1" ht="14.25" customHeight="1" x14ac:dyDescent="0.2">
      <c r="A25" s="109">
        <f>SUM(Salat!A7)</f>
        <v>0.08</v>
      </c>
      <c r="B25" s="110" t="str">
        <f>Salat!B7</f>
        <v>Kg</v>
      </c>
      <c r="C25" s="111" t="str">
        <f>Salat!C7</f>
        <v>Cashews</v>
      </c>
      <c r="D25" s="112">
        <f>Salat!D7</f>
        <v>0</v>
      </c>
      <c r="E25" s="109"/>
      <c r="F25" s="113"/>
      <c r="G25" s="87"/>
      <c r="H25" s="87"/>
      <c r="I25" s="87"/>
      <c r="J25" s="87"/>
      <c r="K25" s="87"/>
      <c r="L25" s="87"/>
    </row>
    <row r="26" spans="1:12" s="85" customFormat="1" ht="14.25" customHeight="1" x14ac:dyDescent="0.2">
      <c r="A26" s="109">
        <f>SUM(Salat!A8)</f>
        <v>2.4</v>
      </c>
      <c r="B26" s="110" t="str">
        <f>Salat!B8</f>
        <v>EL</v>
      </c>
      <c r="C26" s="111" t="str">
        <f>Salat!C8</f>
        <v>Sojasauce</v>
      </c>
      <c r="D26" s="112">
        <f>Salat!D8</f>
        <v>0</v>
      </c>
      <c r="E26" s="109"/>
      <c r="F26" s="113"/>
      <c r="G26" s="87"/>
      <c r="H26" s="87"/>
      <c r="I26" s="87"/>
      <c r="J26" s="87"/>
      <c r="K26" s="87"/>
      <c r="L26" s="87"/>
    </row>
    <row r="27" spans="1:12" s="85" customFormat="1" ht="14.25" customHeight="1" x14ac:dyDescent="0.2">
      <c r="A27" s="109">
        <f>SUM(Salat!A9)</f>
        <v>1.6</v>
      </c>
      <c r="B27" s="110" t="str">
        <f>Salat!B9</f>
        <v>EL</v>
      </c>
      <c r="C27" s="111" t="str">
        <f>Salat!C9</f>
        <v>Sesamöl</v>
      </c>
      <c r="D27" s="112" t="str">
        <f>Salat!D9</f>
        <v>kaltgepresst</v>
      </c>
      <c r="E27" s="109"/>
      <c r="F27" s="113"/>
      <c r="G27" s="87"/>
      <c r="H27" s="87"/>
      <c r="I27" s="87"/>
      <c r="J27" s="87"/>
      <c r="K27" s="87"/>
      <c r="L27" s="87"/>
    </row>
    <row r="28" spans="1:12" s="85" customFormat="1" ht="14.25" customHeight="1" x14ac:dyDescent="0.2">
      <c r="A28" s="109">
        <f>SUM(Salat!A10)</f>
        <v>0.8</v>
      </c>
      <c r="B28" s="110" t="str">
        <f>Salat!B10</f>
        <v>Stk</v>
      </c>
      <c r="C28" s="111" t="str">
        <f>Salat!C10</f>
        <v>Limmette</v>
      </c>
      <c r="D28" s="112" t="str">
        <f>Salat!D10</f>
        <v>Saft</v>
      </c>
      <c r="E28" s="109"/>
      <c r="F28" s="113"/>
      <c r="G28" s="87"/>
      <c r="H28" s="87"/>
      <c r="I28" s="87"/>
      <c r="J28" s="87"/>
      <c r="K28" s="87"/>
      <c r="L28" s="87"/>
    </row>
    <row r="29" spans="1:12" s="85" customFormat="1" ht="14.25" customHeight="1" x14ac:dyDescent="0.2">
      <c r="A29" s="109">
        <f>SUM(Salat!A11)</f>
        <v>0.8</v>
      </c>
      <c r="B29" s="110" t="str">
        <f>Salat!B11</f>
        <v>TL</v>
      </c>
      <c r="C29" s="111" t="str">
        <f>Salat!C11</f>
        <v>Sambal Oelek</v>
      </c>
      <c r="D29" s="112">
        <f>Salat!D11</f>
        <v>0</v>
      </c>
      <c r="E29" s="109"/>
      <c r="F29" s="113"/>
      <c r="G29" s="87"/>
      <c r="H29" s="87"/>
      <c r="I29" s="87"/>
      <c r="J29" s="87"/>
      <c r="K29" s="87"/>
      <c r="L29" s="87"/>
    </row>
    <row r="30" spans="1:12" s="85" customFormat="1" ht="14.25" customHeight="1" x14ac:dyDescent="0.2">
      <c r="A30" s="109">
        <f>SUM(Salat!A12)</f>
        <v>0</v>
      </c>
      <c r="B30" s="110">
        <f>Salat!B12</f>
        <v>0</v>
      </c>
      <c r="C30" s="111">
        <f>Salat!C12</f>
        <v>0</v>
      </c>
      <c r="D30" s="112">
        <f>Salat!D12</f>
        <v>0</v>
      </c>
      <c r="E30" s="109"/>
      <c r="F30" s="113"/>
      <c r="G30" s="87"/>
      <c r="H30" s="87"/>
      <c r="I30" s="87"/>
      <c r="J30" s="87"/>
      <c r="K30" s="87"/>
      <c r="L30" s="87"/>
    </row>
    <row r="31" spans="1:12" s="85" customFormat="1" ht="14.25" customHeight="1" x14ac:dyDescent="0.2">
      <c r="A31" s="109">
        <f>SUM(Salat!A13)</f>
        <v>0</v>
      </c>
      <c r="B31" s="110">
        <f>Salat!B13</f>
        <v>0</v>
      </c>
      <c r="C31" s="111" t="str">
        <f>Salat!C13</f>
        <v>Zucker, Salz und Pfeffer</v>
      </c>
      <c r="D31" s="112">
        <f>Salat!D13</f>
        <v>0</v>
      </c>
      <c r="E31" s="109"/>
      <c r="F31" s="113"/>
      <c r="G31" s="87"/>
      <c r="H31" s="87"/>
      <c r="I31" s="87"/>
      <c r="J31" s="87"/>
      <c r="K31" s="87"/>
      <c r="L31" s="87"/>
    </row>
    <row r="32" spans="1:12" s="85" customFormat="1" ht="14.25" customHeight="1" x14ac:dyDescent="0.2">
      <c r="A32" s="109">
        <f>SUM(Salat!A14)</f>
        <v>0</v>
      </c>
      <c r="B32" s="110">
        <f>Salat!B14</f>
        <v>0</v>
      </c>
      <c r="C32" s="111">
        <f>Salat!C14</f>
        <v>0</v>
      </c>
      <c r="D32" s="112">
        <f>Salat!D14</f>
        <v>0</v>
      </c>
      <c r="E32" s="109"/>
      <c r="F32" s="113"/>
      <c r="G32" s="87"/>
      <c r="H32" s="87"/>
      <c r="I32" s="87"/>
      <c r="J32" s="87"/>
      <c r="K32" s="87"/>
      <c r="L32" s="87"/>
    </row>
    <row r="33" spans="1:12" s="85" customFormat="1" ht="14.25" customHeight="1" x14ac:dyDescent="0.2">
      <c r="A33" s="92">
        <f>SUM(Salat!A15)</f>
        <v>0</v>
      </c>
      <c r="B33" s="93">
        <f>Salat!B15</f>
        <v>0</v>
      </c>
      <c r="C33" s="94">
        <f>Salat!C15</f>
        <v>0</v>
      </c>
      <c r="D33" s="90">
        <f>Salat!D15</f>
        <v>0</v>
      </c>
      <c r="E33" s="95"/>
      <c r="G33" s="87"/>
      <c r="H33" s="87"/>
      <c r="I33" s="87"/>
      <c r="J33" s="87"/>
      <c r="K33" s="87"/>
      <c r="L33" s="87"/>
    </row>
    <row r="34" spans="1:12" s="85" customFormat="1" ht="14.25" customHeight="1" x14ac:dyDescent="0.2">
      <c r="A34" s="92">
        <f>SUM(Salat!A16)</f>
        <v>0</v>
      </c>
      <c r="B34" s="93">
        <f>Salat!B16</f>
        <v>0</v>
      </c>
      <c r="C34" s="94">
        <f>Salat!C16</f>
        <v>0</v>
      </c>
      <c r="D34" s="90">
        <f>Salat!D16</f>
        <v>0</v>
      </c>
      <c r="E34" s="95"/>
      <c r="G34" s="87"/>
      <c r="H34" s="87"/>
      <c r="I34" s="87"/>
      <c r="J34" s="87"/>
      <c r="K34" s="87"/>
      <c r="L34" s="87"/>
    </row>
    <row r="35" spans="1:12" s="85" customFormat="1" ht="14.25" customHeight="1" x14ac:dyDescent="0.2">
      <c r="A35" s="92">
        <f>SUM(Salat!A17)</f>
        <v>0</v>
      </c>
      <c r="B35" s="93">
        <f>Salat!B17</f>
        <v>0</v>
      </c>
      <c r="C35" s="94">
        <f>Salat!C17</f>
        <v>0</v>
      </c>
      <c r="D35" s="90">
        <f>Salat!D17</f>
        <v>0</v>
      </c>
      <c r="E35" s="95"/>
      <c r="G35" s="87"/>
      <c r="H35" s="87"/>
      <c r="I35" s="87"/>
      <c r="J35" s="87"/>
      <c r="K35" s="87"/>
      <c r="L35" s="87"/>
    </row>
    <row r="36" spans="1:12" s="85" customFormat="1" ht="14.25" customHeight="1" x14ac:dyDescent="0.2">
      <c r="A36" s="92">
        <f>SUM(Salat!A18)</f>
        <v>0</v>
      </c>
      <c r="B36" s="93">
        <f>Salat!B18</f>
        <v>0</v>
      </c>
      <c r="C36" s="94">
        <f>Salat!C18</f>
        <v>0</v>
      </c>
      <c r="D36" s="90">
        <f>Salat!D18</f>
        <v>0</v>
      </c>
      <c r="E36" s="95"/>
      <c r="G36" s="87"/>
      <c r="H36" s="87"/>
      <c r="I36" s="87"/>
      <c r="J36" s="87"/>
      <c r="K36" s="87"/>
      <c r="L36" s="87"/>
    </row>
    <row r="37" spans="1:12" s="85" customFormat="1" ht="14.25" customHeight="1" x14ac:dyDescent="0.2">
      <c r="A37" s="92">
        <f>SUM(Salat!A19)</f>
        <v>0</v>
      </c>
      <c r="B37" s="93">
        <f>Salat!B19</f>
        <v>0</v>
      </c>
      <c r="C37" s="94">
        <f>Salat!C19</f>
        <v>0</v>
      </c>
      <c r="D37" s="90">
        <f>Salat!D19</f>
        <v>0</v>
      </c>
      <c r="E37" s="95"/>
      <c r="G37" s="87"/>
      <c r="H37" s="87"/>
      <c r="I37" s="87"/>
      <c r="J37" s="87"/>
      <c r="K37" s="87"/>
      <c r="L37" s="87"/>
    </row>
    <row r="38" spans="1:12" s="85" customFormat="1" ht="14.25" customHeight="1" x14ac:dyDescent="0.2">
      <c r="A38" s="92">
        <f>SUM(Salat!A20)</f>
        <v>0</v>
      </c>
      <c r="B38" s="96">
        <f>Salat!B20</f>
        <v>0</v>
      </c>
      <c r="C38" s="94">
        <f>Salat!C20</f>
        <v>0</v>
      </c>
      <c r="D38" s="90">
        <f>Salat!D20</f>
        <v>0</v>
      </c>
      <c r="E38" s="97"/>
      <c r="G38" s="87"/>
      <c r="H38" s="87"/>
      <c r="I38" s="87"/>
      <c r="J38" s="87"/>
      <c r="K38" s="87"/>
      <c r="L38" s="87"/>
    </row>
    <row r="39" spans="1:12" s="85" customFormat="1" ht="14.25" customHeight="1" x14ac:dyDescent="0.2">
      <c r="A39" s="80" t="str">
        <f>Suppe!A2</f>
        <v>Schwarze Bohnensuppe mit Brie</v>
      </c>
      <c r="B39" s="81"/>
      <c r="C39" s="82"/>
      <c r="D39" s="83" t="s">
        <v>8</v>
      </c>
      <c r="E39" s="84"/>
    </row>
    <row r="40" spans="1:12" s="85" customFormat="1" ht="14.25" customHeight="1" x14ac:dyDescent="0.2">
      <c r="A40" s="92">
        <f>SUM(Suppe!A4)</f>
        <v>0.8</v>
      </c>
      <c r="B40" s="93" t="str">
        <f>Suppe!B4</f>
        <v>EL</v>
      </c>
      <c r="C40" s="94" t="str">
        <f>Suppe!C4</f>
        <v>ÖL</v>
      </c>
      <c r="D40" s="90">
        <f>Suppe!D4</f>
        <v>0</v>
      </c>
      <c r="E40" s="95"/>
      <c r="G40" s="87"/>
      <c r="H40" s="87"/>
      <c r="I40" s="87"/>
      <c r="J40" s="87"/>
      <c r="K40" s="87"/>
      <c r="L40" s="87"/>
    </row>
    <row r="41" spans="1:12" s="85" customFormat="1" ht="14.25" customHeight="1" x14ac:dyDescent="0.2">
      <c r="A41" s="92">
        <f>SUM(Suppe!A5)</f>
        <v>0.8</v>
      </c>
      <c r="B41" s="93" t="str">
        <f>Suppe!B5</f>
        <v>Stk</v>
      </c>
      <c r="C41" s="94" t="str">
        <f>Suppe!C5</f>
        <v>Zwiebel, fein geschnitten</v>
      </c>
      <c r="D41" s="90">
        <f>Suppe!D5</f>
        <v>0</v>
      </c>
      <c r="E41" s="95"/>
      <c r="G41" s="87"/>
      <c r="H41" s="87"/>
      <c r="I41" s="87"/>
      <c r="J41" s="87"/>
      <c r="K41" s="87"/>
      <c r="L41" s="87"/>
    </row>
    <row r="42" spans="1:12" s="85" customFormat="1" ht="14.25" customHeight="1" x14ac:dyDescent="0.2">
      <c r="A42" s="92">
        <f>SUM(Suppe!A6)</f>
        <v>1.6</v>
      </c>
      <c r="B42" s="93" t="str">
        <f>Suppe!B6</f>
        <v>Stk</v>
      </c>
      <c r="C42" s="94" t="str">
        <f>Suppe!C6</f>
        <v xml:space="preserve">Knoblauch, gepresst </v>
      </c>
      <c r="D42" s="90">
        <f>Suppe!D6</f>
        <v>0</v>
      </c>
      <c r="E42" s="95"/>
      <c r="G42" s="87"/>
      <c r="H42" s="87"/>
      <c r="I42" s="87"/>
      <c r="J42" s="87"/>
      <c r="K42" s="87"/>
      <c r="L42" s="87"/>
    </row>
    <row r="43" spans="1:12" s="85" customFormat="1" ht="14.25" customHeight="1" x14ac:dyDescent="0.2">
      <c r="A43" s="92">
        <f>SUM(Suppe!A7)</f>
        <v>2.4</v>
      </c>
      <c r="B43" s="93" t="str">
        <f>Suppe!B7</f>
        <v>Dosen</v>
      </c>
      <c r="C43" s="94" t="str">
        <f>Suppe!C7</f>
        <v>schwarze Bohnen</v>
      </c>
      <c r="D43" s="90" t="str">
        <f>Suppe!D7</f>
        <v>je ca. 210 g</v>
      </c>
      <c r="E43" s="95"/>
      <c r="G43" s="87"/>
      <c r="H43" s="87"/>
      <c r="I43" s="87"/>
      <c r="J43" s="87"/>
      <c r="K43" s="87"/>
      <c r="L43" s="87"/>
    </row>
    <row r="44" spans="1:12" s="85" customFormat="1" ht="14.25" customHeight="1" x14ac:dyDescent="0.2">
      <c r="A44" s="92">
        <f>SUM(Suppe!A8)</f>
        <v>0.24</v>
      </c>
      <c r="B44" s="93" t="str">
        <f>Suppe!B8</f>
        <v>Lt</v>
      </c>
      <c r="C44" s="94" t="str">
        <f>Suppe!C8</f>
        <v>Weisswein</v>
      </c>
      <c r="D44" s="90" t="str">
        <f>Suppe!D8</f>
        <v>Chardonnay</v>
      </c>
      <c r="E44" s="95"/>
      <c r="G44" s="87"/>
      <c r="H44" s="87"/>
      <c r="I44" s="87"/>
      <c r="J44" s="87"/>
      <c r="K44" s="87"/>
      <c r="L44" s="87"/>
    </row>
    <row r="45" spans="1:12" s="85" customFormat="1" ht="14.25" customHeight="1" x14ac:dyDescent="0.2">
      <c r="A45" s="92">
        <f>SUM(Suppe!A9)</f>
        <v>0.64</v>
      </c>
      <c r="B45" s="93" t="str">
        <f>Suppe!B9</f>
        <v>Lt</v>
      </c>
      <c r="C45" s="94" t="str">
        <f>Suppe!C9</f>
        <v>Gemüsebouillon</v>
      </c>
      <c r="D45" s="90">
        <f>Suppe!D9</f>
        <v>0</v>
      </c>
      <c r="E45" s="95"/>
      <c r="G45" s="87"/>
      <c r="H45" s="87"/>
      <c r="I45" s="87"/>
      <c r="J45" s="87"/>
      <c r="K45" s="87"/>
      <c r="L45" s="87"/>
    </row>
    <row r="46" spans="1:12" s="85" customFormat="1" ht="14.25" customHeight="1" x14ac:dyDescent="0.2">
      <c r="A46" s="92">
        <f>SUM(Suppe!A10)</f>
        <v>0.12</v>
      </c>
      <c r="B46" s="93" t="str">
        <f>Suppe!B10</f>
        <v>Kg</v>
      </c>
      <c r="C46" s="94" t="str">
        <f>Suppe!C10</f>
        <v>Brie</v>
      </c>
      <c r="D46" s="90" t="str">
        <f>Suppe!D10</f>
        <v>Brie Vallière</v>
      </c>
      <c r="E46" s="95"/>
      <c r="G46" s="87"/>
      <c r="H46" s="87"/>
      <c r="I46" s="87"/>
      <c r="J46" s="87"/>
      <c r="K46" s="87"/>
      <c r="L46" s="87"/>
    </row>
    <row r="47" spans="1:12" s="85" customFormat="1" ht="14.25" customHeight="1" x14ac:dyDescent="0.2">
      <c r="A47" s="92">
        <f>SUM(Suppe!A11)</f>
        <v>0.8</v>
      </c>
      <c r="B47" s="93" t="str">
        <f>Suppe!B11</f>
        <v>Stk.</v>
      </c>
      <c r="C47" s="94" t="str">
        <f>Suppe!C11</f>
        <v>Gartenkresse</v>
      </c>
      <c r="D47" s="90">
        <f>Suppe!D11</f>
        <v>0</v>
      </c>
      <c r="E47" s="95"/>
      <c r="G47" s="87"/>
      <c r="H47" s="87"/>
      <c r="I47" s="87"/>
      <c r="J47" s="87"/>
      <c r="K47" s="87"/>
      <c r="L47" s="87"/>
    </row>
    <row r="48" spans="1:12" s="85" customFormat="1" ht="14.25" customHeight="1" x14ac:dyDescent="0.2">
      <c r="A48" s="92">
        <f>SUM(Suppe!A12)</f>
        <v>0.4</v>
      </c>
      <c r="B48" s="93" t="str">
        <f>Suppe!B12</f>
        <v>Stk</v>
      </c>
      <c r="C48" s="94" t="str">
        <f>Suppe!C12</f>
        <v>Schwarzpeter Brot</v>
      </c>
      <c r="D48" s="90">
        <f>Suppe!D12</f>
        <v>0</v>
      </c>
      <c r="E48" s="95"/>
      <c r="G48" s="87"/>
      <c r="H48" s="87"/>
      <c r="I48" s="87"/>
      <c r="J48" s="87"/>
      <c r="K48" s="87"/>
      <c r="L48" s="87"/>
    </row>
    <row r="49" spans="1:12" s="85" customFormat="1" ht="14.25" customHeight="1" x14ac:dyDescent="0.2">
      <c r="A49" s="92">
        <f>SUM(Suppe!A13)</f>
        <v>0</v>
      </c>
      <c r="B49" s="93">
        <f>Suppe!B13</f>
        <v>0</v>
      </c>
      <c r="C49" s="94">
        <f>Suppe!C13</f>
        <v>0</v>
      </c>
      <c r="D49" s="90">
        <f>Suppe!D13</f>
        <v>0</v>
      </c>
      <c r="E49" s="95"/>
      <c r="G49" s="87"/>
      <c r="H49" s="87"/>
      <c r="I49" s="87"/>
      <c r="J49" s="87"/>
      <c r="K49" s="87"/>
      <c r="L49" s="87"/>
    </row>
    <row r="50" spans="1:12" s="85" customFormat="1" ht="14.25" customHeight="1" x14ac:dyDescent="0.2">
      <c r="A50" s="92">
        <f>SUM(Suppe!A14)</f>
        <v>0</v>
      </c>
      <c r="B50" s="93">
        <f>Suppe!B14</f>
        <v>0</v>
      </c>
      <c r="C50" s="94">
        <f>Suppe!C14</f>
        <v>0</v>
      </c>
      <c r="D50" s="90">
        <f>Suppe!D14</f>
        <v>0</v>
      </c>
      <c r="E50" s="95"/>
      <c r="G50" s="87"/>
      <c r="H50" s="87"/>
      <c r="I50" s="87"/>
      <c r="J50" s="87"/>
      <c r="K50" s="87"/>
      <c r="L50" s="87"/>
    </row>
    <row r="51" spans="1:12" s="85" customFormat="1" ht="14.25" customHeight="1" x14ac:dyDescent="0.2">
      <c r="A51" s="92">
        <f>SUM(Suppe!A15)</f>
        <v>0</v>
      </c>
      <c r="B51" s="93">
        <f>Suppe!B15</f>
        <v>0</v>
      </c>
      <c r="C51" s="94">
        <f>Suppe!C15</f>
        <v>0</v>
      </c>
      <c r="D51" s="90">
        <f>Suppe!D15</f>
        <v>0</v>
      </c>
      <c r="E51" s="95"/>
      <c r="G51" s="87"/>
      <c r="H51" s="87"/>
      <c r="I51" s="87"/>
      <c r="J51" s="87"/>
      <c r="K51" s="87"/>
      <c r="L51" s="87"/>
    </row>
    <row r="52" spans="1:12" s="85" customFormat="1" ht="14.25" customHeight="1" x14ac:dyDescent="0.2">
      <c r="A52" s="92">
        <f>SUM(Suppe!A16)</f>
        <v>0</v>
      </c>
      <c r="B52" s="93">
        <f>Suppe!B16</f>
        <v>0</v>
      </c>
      <c r="C52" s="94">
        <f>Suppe!C16</f>
        <v>0</v>
      </c>
      <c r="D52" s="90">
        <f>Suppe!D16</f>
        <v>0</v>
      </c>
      <c r="E52" s="95"/>
      <c r="G52" s="87"/>
      <c r="H52" s="87"/>
      <c r="I52" s="87"/>
      <c r="J52" s="87"/>
      <c r="K52" s="87"/>
      <c r="L52" s="87"/>
    </row>
    <row r="53" spans="1:12" s="85" customFormat="1" ht="14.25" customHeight="1" x14ac:dyDescent="0.2">
      <c r="A53" s="92">
        <f>SUM(Suppe!A17)</f>
        <v>0</v>
      </c>
      <c r="B53" s="93">
        <f>Suppe!B17</f>
        <v>0</v>
      </c>
      <c r="C53" s="94">
        <f>Suppe!C17</f>
        <v>0</v>
      </c>
      <c r="D53" s="90">
        <f>Suppe!D17</f>
        <v>0</v>
      </c>
      <c r="E53" s="95"/>
      <c r="G53" s="87"/>
      <c r="H53" s="87"/>
      <c r="I53" s="87"/>
      <c r="J53" s="87"/>
      <c r="K53" s="87"/>
      <c r="L53" s="87"/>
    </row>
    <row r="54" spans="1:12" s="85" customFormat="1" ht="14.25" customHeight="1" x14ac:dyDescent="0.2">
      <c r="A54" s="92">
        <f>SUM(Suppe!A18)</f>
        <v>0</v>
      </c>
      <c r="B54" s="93">
        <f>Suppe!B18</f>
        <v>0</v>
      </c>
      <c r="C54" s="94">
        <f>Suppe!C18</f>
        <v>0</v>
      </c>
      <c r="D54" s="90">
        <f>Suppe!D18</f>
        <v>0</v>
      </c>
      <c r="E54" s="95"/>
      <c r="G54" s="87"/>
      <c r="H54" s="87"/>
      <c r="I54" s="87"/>
      <c r="J54" s="87"/>
      <c r="K54" s="87"/>
      <c r="L54" s="87"/>
    </row>
    <row r="55" spans="1:12" s="85" customFormat="1" ht="14.25" customHeight="1" x14ac:dyDescent="0.2">
      <c r="A55" s="92">
        <f>SUM(Suppe!A19)</f>
        <v>0</v>
      </c>
      <c r="B55" s="93">
        <f>Suppe!B19</f>
        <v>0</v>
      </c>
      <c r="C55" s="94">
        <f>Suppe!C19</f>
        <v>0</v>
      </c>
      <c r="D55" s="90">
        <f>Suppe!D19</f>
        <v>0</v>
      </c>
      <c r="E55" s="95"/>
      <c r="G55" s="87"/>
      <c r="H55" s="87"/>
      <c r="I55" s="87"/>
      <c r="J55" s="87"/>
      <c r="K55" s="87"/>
      <c r="L55" s="87"/>
    </row>
    <row r="56" spans="1:12" s="85" customFormat="1" ht="14.25" customHeight="1" x14ac:dyDescent="0.2">
      <c r="A56" s="92">
        <f>SUM(Suppe!A20)</f>
        <v>0</v>
      </c>
      <c r="B56" s="93">
        <f>Suppe!B20</f>
        <v>0</v>
      </c>
      <c r="C56" s="100">
        <f>Suppe!C19</f>
        <v>0</v>
      </c>
      <c r="D56" s="101">
        <f>Suppe!D19</f>
        <v>0</v>
      </c>
      <c r="E56" s="97"/>
      <c r="G56" s="87"/>
      <c r="H56" s="87"/>
      <c r="I56" s="87"/>
      <c r="J56" s="87"/>
      <c r="K56" s="87"/>
      <c r="L56" s="87"/>
    </row>
    <row r="57" spans="1:12" s="85" customFormat="1" ht="14.25" customHeight="1" x14ac:dyDescent="0.2">
      <c r="A57" s="80">
        <f>'Beilage 1'!A2</f>
        <v>0</v>
      </c>
      <c r="B57" s="81"/>
      <c r="C57" s="82"/>
      <c r="D57" s="83" t="s">
        <v>8</v>
      </c>
      <c r="E57" s="84"/>
    </row>
    <row r="58" spans="1:12" s="85" customFormat="1" ht="14.25" customHeight="1" x14ac:dyDescent="0.2">
      <c r="A58" s="92">
        <f>'Beilage 1'!A4</f>
        <v>0</v>
      </c>
      <c r="B58" s="93">
        <f>'Beilage 1'!B4</f>
        <v>0</v>
      </c>
      <c r="C58" s="94">
        <f>'Beilage 1'!C4</f>
        <v>0</v>
      </c>
      <c r="D58" s="90">
        <f>'Beilage 1'!D4</f>
        <v>0</v>
      </c>
      <c r="E58" s="95"/>
      <c r="G58" s="87"/>
      <c r="H58" s="87"/>
      <c r="I58" s="87"/>
      <c r="J58" s="87"/>
      <c r="K58" s="87"/>
      <c r="L58" s="87"/>
    </row>
    <row r="59" spans="1:12" s="85" customFormat="1" ht="14.25" customHeight="1" x14ac:dyDescent="0.2">
      <c r="A59" s="92">
        <f>'Beilage 1'!A5</f>
        <v>0</v>
      </c>
      <c r="B59" s="93">
        <f>'Beilage 1'!B5</f>
        <v>0</v>
      </c>
      <c r="C59" s="94">
        <f>'Beilage 1'!C5</f>
        <v>0</v>
      </c>
      <c r="D59" s="90">
        <f>'Beilage 1'!D5</f>
        <v>0</v>
      </c>
      <c r="E59" s="95"/>
      <c r="G59" s="87"/>
      <c r="H59" s="87"/>
      <c r="I59" s="87"/>
      <c r="J59" s="87"/>
      <c r="K59" s="87"/>
      <c r="L59" s="87"/>
    </row>
    <row r="60" spans="1:12" s="85" customFormat="1" ht="14.25" customHeight="1" x14ac:dyDescent="0.2">
      <c r="A60" s="92">
        <f>'Beilage 1'!A6</f>
        <v>0</v>
      </c>
      <c r="B60" s="93">
        <f>'Beilage 1'!B6</f>
        <v>0</v>
      </c>
      <c r="C60" s="94">
        <f>'Beilage 1'!C6</f>
        <v>0</v>
      </c>
      <c r="D60" s="90">
        <f>'Beilage 1'!D6</f>
        <v>0</v>
      </c>
      <c r="E60" s="95"/>
      <c r="G60" s="87"/>
      <c r="H60" s="87"/>
      <c r="I60" s="87"/>
      <c r="J60" s="87"/>
      <c r="K60" s="87"/>
      <c r="L60" s="87"/>
    </row>
    <row r="61" spans="1:12" s="85" customFormat="1" ht="14.25" customHeight="1" x14ac:dyDescent="0.2">
      <c r="A61" s="92">
        <f>'Beilage 1'!A7</f>
        <v>0</v>
      </c>
      <c r="B61" s="93">
        <f>'Beilage 1'!B7</f>
        <v>0</v>
      </c>
      <c r="C61" s="94">
        <f>'Beilage 1'!C7</f>
        <v>0</v>
      </c>
      <c r="D61" s="90">
        <f>'Beilage 1'!D7</f>
        <v>0</v>
      </c>
      <c r="E61" s="95"/>
      <c r="G61" s="87"/>
      <c r="H61" s="87"/>
      <c r="I61" s="87"/>
      <c r="J61" s="87"/>
      <c r="K61" s="87"/>
      <c r="L61" s="87"/>
    </row>
    <row r="62" spans="1:12" s="85" customFormat="1" ht="14.25" customHeight="1" x14ac:dyDescent="0.2">
      <c r="A62" s="92">
        <f>'Beilage 1'!A8</f>
        <v>0</v>
      </c>
      <c r="B62" s="93">
        <f>'Beilage 1'!B8</f>
        <v>0</v>
      </c>
      <c r="C62" s="94">
        <f>'Beilage 1'!C8</f>
        <v>0</v>
      </c>
      <c r="D62" s="90">
        <f>'Beilage 1'!D8</f>
        <v>0</v>
      </c>
      <c r="E62" s="95"/>
      <c r="G62" s="87"/>
      <c r="H62" s="87"/>
      <c r="I62" s="87"/>
      <c r="J62" s="87"/>
      <c r="K62" s="87"/>
      <c r="L62" s="87"/>
    </row>
    <row r="63" spans="1:12" s="85" customFormat="1" ht="14.25" customHeight="1" x14ac:dyDescent="0.2">
      <c r="A63" s="92">
        <f>'Beilage 1'!A9</f>
        <v>0</v>
      </c>
      <c r="B63" s="93">
        <f>'Beilage 1'!B9</f>
        <v>0</v>
      </c>
      <c r="C63" s="94">
        <f>'Beilage 1'!C9</f>
        <v>0</v>
      </c>
      <c r="D63" s="90">
        <f>'Beilage 1'!D9</f>
        <v>0</v>
      </c>
      <c r="E63" s="95"/>
      <c r="G63" s="87"/>
      <c r="H63" s="87"/>
      <c r="I63" s="87"/>
      <c r="J63" s="87"/>
      <c r="K63" s="87"/>
      <c r="L63" s="87"/>
    </row>
    <row r="64" spans="1:12" s="85" customFormat="1" ht="14.25" customHeight="1" x14ac:dyDescent="0.2">
      <c r="A64" s="92">
        <f>'Beilage 1'!A10</f>
        <v>0</v>
      </c>
      <c r="B64" s="93">
        <f>'Beilage 1'!B10</f>
        <v>0</v>
      </c>
      <c r="C64" s="94">
        <f>'Beilage 1'!C10</f>
        <v>0</v>
      </c>
      <c r="D64" s="90">
        <f>'Beilage 1'!D10</f>
        <v>0</v>
      </c>
      <c r="E64" s="95"/>
      <c r="G64" s="87"/>
      <c r="H64" s="87"/>
      <c r="I64" s="87"/>
      <c r="J64" s="87"/>
      <c r="K64" s="87"/>
      <c r="L64" s="87"/>
    </row>
    <row r="65" spans="1:12" s="85" customFormat="1" ht="14.25" customHeight="1" x14ac:dyDescent="0.2">
      <c r="A65" s="92">
        <f>'Beilage 1'!A11</f>
        <v>0</v>
      </c>
      <c r="B65" s="93">
        <f>'Beilage 1'!B11</f>
        <v>0</v>
      </c>
      <c r="C65" s="94">
        <f>'Beilage 1'!C11</f>
        <v>0</v>
      </c>
      <c r="D65" s="90">
        <f>'Beilage 1'!D11</f>
        <v>0</v>
      </c>
      <c r="E65" s="95"/>
      <c r="G65" s="87"/>
      <c r="H65" s="87"/>
      <c r="I65" s="87"/>
      <c r="J65" s="87"/>
      <c r="K65" s="87"/>
      <c r="L65" s="87"/>
    </row>
    <row r="66" spans="1:12" s="85" customFormat="1" ht="14.25" customHeight="1" x14ac:dyDescent="0.2">
      <c r="A66" s="92">
        <f>'Beilage 1'!A12</f>
        <v>0</v>
      </c>
      <c r="B66" s="93">
        <f>'Beilage 1'!B12</f>
        <v>0</v>
      </c>
      <c r="C66" s="94">
        <f>'Beilage 1'!C12</f>
        <v>0</v>
      </c>
      <c r="D66" s="90">
        <f>'Beilage 1'!D12</f>
        <v>0</v>
      </c>
      <c r="E66" s="95"/>
      <c r="G66" s="87"/>
      <c r="H66" s="87"/>
      <c r="I66" s="87"/>
      <c r="J66" s="87"/>
      <c r="K66" s="87"/>
      <c r="L66" s="87"/>
    </row>
    <row r="67" spans="1:12" s="85" customFormat="1" ht="14.25" customHeight="1" x14ac:dyDescent="0.2">
      <c r="A67" s="92">
        <f>'Beilage 1'!A13</f>
        <v>0</v>
      </c>
      <c r="B67" s="93">
        <f>'Beilage 1'!B13</f>
        <v>0</v>
      </c>
      <c r="C67" s="94">
        <f>'Beilage 1'!C13</f>
        <v>0</v>
      </c>
      <c r="D67" s="90">
        <f>'Beilage 1'!D13</f>
        <v>0</v>
      </c>
      <c r="E67" s="95"/>
      <c r="G67" s="87"/>
      <c r="H67" s="87"/>
      <c r="I67" s="87"/>
      <c r="J67" s="87"/>
      <c r="K67" s="87"/>
      <c r="L67" s="87"/>
    </row>
    <row r="68" spans="1:12" s="85" customFormat="1" ht="14.25" customHeight="1" x14ac:dyDescent="0.2">
      <c r="A68" s="92">
        <f>'Beilage 1'!A14</f>
        <v>0</v>
      </c>
      <c r="B68" s="93">
        <f>'Beilage 1'!B14</f>
        <v>0</v>
      </c>
      <c r="C68" s="94">
        <f>'Beilage 1'!C14</f>
        <v>0</v>
      </c>
      <c r="D68" s="90">
        <f>'Beilage 1'!D14</f>
        <v>0</v>
      </c>
      <c r="E68" s="95"/>
      <c r="G68" s="87"/>
      <c r="H68" s="87"/>
      <c r="I68" s="87"/>
      <c r="J68" s="87"/>
      <c r="K68" s="87"/>
      <c r="L68" s="87"/>
    </row>
    <row r="69" spans="1:12" s="85" customFormat="1" ht="14.25" customHeight="1" x14ac:dyDescent="0.2">
      <c r="A69" s="92">
        <f>'Beilage 1'!A15</f>
        <v>0</v>
      </c>
      <c r="B69" s="93">
        <f>'Beilage 1'!B15</f>
        <v>0</v>
      </c>
      <c r="C69" s="94">
        <f>'Beilage 1'!C15</f>
        <v>0</v>
      </c>
      <c r="D69" s="90">
        <f>'Beilage 1'!D15</f>
        <v>0</v>
      </c>
      <c r="E69" s="95"/>
      <c r="G69" s="87"/>
      <c r="H69" s="87"/>
      <c r="I69" s="87"/>
      <c r="J69" s="87"/>
      <c r="K69" s="87"/>
      <c r="L69" s="87"/>
    </row>
    <row r="70" spans="1:12" s="85" customFormat="1" ht="14.25" customHeight="1" x14ac:dyDescent="0.2">
      <c r="A70" s="92">
        <f>'Beilage 1'!A16</f>
        <v>0</v>
      </c>
      <c r="B70" s="93">
        <f>'Beilage 1'!B16</f>
        <v>0</v>
      </c>
      <c r="C70" s="94">
        <f>'Beilage 1'!C16</f>
        <v>0</v>
      </c>
      <c r="D70" s="90">
        <f>'Beilage 1'!D16</f>
        <v>0</v>
      </c>
      <c r="E70" s="95"/>
      <c r="G70" s="87"/>
      <c r="H70" s="87"/>
      <c r="I70" s="87"/>
      <c r="J70" s="87"/>
      <c r="K70" s="87"/>
      <c r="L70" s="87"/>
    </row>
    <row r="71" spans="1:12" s="85" customFormat="1" ht="14.25" customHeight="1" x14ac:dyDescent="0.2">
      <c r="A71" s="92">
        <f>'Beilage 1'!A17</f>
        <v>0</v>
      </c>
      <c r="B71" s="93">
        <f>'Beilage 1'!B17</f>
        <v>0</v>
      </c>
      <c r="C71" s="94">
        <f>'Beilage 1'!C17</f>
        <v>0</v>
      </c>
      <c r="D71" s="90">
        <f>'Beilage 1'!D17</f>
        <v>0</v>
      </c>
      <c r="E71" s="95"/>
      <c r="G71" s="87"/>
      <c r="H71" s="87"/>
      <c r="I71" s="87"/>
      <c r="J71" s="87"/>
      <c r="K71" s="87"/>
      <c r="L71" s="87"/>
    </row>
    <row r="72" spans="1:12" s="85" customFormat="1" ht="14.25" customHeight="1" x14ac:dyDescent="0.2">
      <c r="A72" s="92">
        <f>'Beilage 1'!A18</f>
        <v>0</v>
      </c>
      <c r="B72" s="93">
        <f>'Beilage 1'!B18</f>
        <v>0</v>
      </c>
      <c r="C72" s="94">
        <f>'Beilage 1'!C18</f>
        <v>0</v>
      </c>
      <c r="D72" s="90">
        <f>'Beilage 1'!D18</f>
        <v>0</v>
      </c>
      <c r="E72" s="95"/>
      <c r="G72" s="87"/>
      <c r="H72" s="87"/>
      <c r="I72" s="87"/>
      <c r="J72" s="87"/>
      <c r="K72" s="87"/>
      <c r="L72" s="87"/>
    </row>
    <row r="73" spans="1:12" s="85" customFormat="1" ht="14.25" customHeight="1" x14ac:dyDescent="0.2">
      <c r="A73" s="92">
        <f>'Beilage 1'!A19</f>
        <v>0</v>
      </c>
      <c r="B73" s="93">
        <f>'Beilage 1'!B19</f>
        <v>0</v>
      </c>
      <c r="C73" s="94">
        <f>'Beilage 1'!C19</f>
        <v>0</v>
      </c>
      <c r="D73" s="90">
        <f>'Beilage 1'!D19</f>
        <v>0</v>
      </c>
      <c r="E73" s="95"/>
      <c r="G73" s="87"/>
      <c r="H73" s="87"/>
      <c r="I73" s="87"/>
      <c r="J73" s="87"/>
      <c r="K73" s="87"/>
      <c r="L73" s="87"/>
    </row>
    <row r="74" spans="1:12" s="85" customFormat="1" ht="14.25" customHeight="1" x14ac:dyDescent="0.2">
      <c r="A74" s="92">
        <f>'Beilage 1'!A20</f>
        <v>0</v>
      </c>
      <c r="B74" s="96">
        <f>'Beilage 1'!B20</f>
        <v>0</v>
      </c>
      <c r="C74" s="94">
        <f>'Beilage 1'!C20</f>
        <v>0</v>
      </c>
      <c r="D74" s="90">
        <f>'Beilage 1'!D20</f>
        <v>0</v>
      </c>
      <c r="E74" s="97"/>
      <c r="G74" s="87"/>
      <c r="H74" s="87"/>
      <c r="I74" s="87"/>
      <c r="J74" s="87"/>
      <c r="K74" s="87"/>
      <c r="L74" s="87"/>
    </row>
    <row r="75" spans="1:12" s="85" customFormat="1" ht="14.25" customHeight="1" x14ac:dyDescent="0.2">
      <c r="A75" s="80" t="str">
        <f>Hauptgang!A2</f>
        <v>TAGLIOLINI AL NERO DI SEPPIA mit Kabeljau</v>
      </c>
      <c r="B75" s="81"/>
      <c r="C75" s="82"/>
      <c r="D75" s="83"/>
      <c r="E75" s="84"/>
    </row>
    <row r="76" spans="1:12" s="85" customFormat="1" ht="14.25" customHeight="1" x14ac:dyDescent="0.2">
      <c r="A76" s="92">
        <f>SUM(Hauptgang!A4)</f>
        <v>0.24</v>
      </c>
      <c r="B76" s="93" t="str">
        <f>Hauptgang!B4</f>
        <v>Kg</v>
      </c>
      <c r="C76" s="94" t="str">
        <f>Hauptgang!C4</f>
        <v>Tagliolini al nero di Seppia</v>
      </c>
      <c r="D76" s="90">
        <f>Hauptgang!D4</f>
        <v>0</v>
      </c>
      <c r="E76" s="95"/>
      <c r="G76" s="87"/>
      <c r="H76" s="87"/>
      <c r="I76" s="87"/>
      <c r="J76" s="87"/>
      <c r="K76" s="87"/>
      <c r="L76" s="87"/>
    </row>
    <row r="77" spans="1:12" s="85" customFormat="1" ht="14.25" customHeight="1" x14ac:dyDescent="0.2">
      <c r="A77" s="92">
        <f>SUM(Hauptgang!A5)</f>
        <v>4</v>
      </c>
      <c r="B77" s="93" t="str">
        <f>Hauptgang!B5</f>
        <v>Stk</v>
      </c>
      <c r="C77" s="94" t="str">
        <f>Hauptgang!C5</f>
        <v>Kabeljaurückenfilet à ca.100 gr</v>
      </c>
      <c r="D77" s="90" t="str">
        <f>Hauptgang!D5</f>
        <v>1 Stk pro Person</v>
      </c>
      <c r="E77" s="95"/>
      <c r="G77" s="87"/>
      <c r="H77" s="87"/>
      <c r="I77" s="87"/>
      <c r="J77" s="87"/>
      <c r="K77" s="87"/>
      <c r="L77" s="87"/>
    </row>
    <row r="78" spans="1:12" s="85" customFormat="1" ht="14.25" customHeight="1" x14ac:dyDescent="0.2">
      <c r="A78" s="92">
        <f>SUM(Hauptgang!A6)</f>
        <v>1.6</v>
      </c>
      <c r="B78" s="93" t="str">
        <f>Hauptgang!B6</f>
        <v xml:space="preserve">Stk </v>
      </c>
      <c r="C78" s="94" t="str">
        <f>Hauptgang!C6</f>
        <v>Knoblauzehen</v>
      </c>
      <c r="D78" s="90">
        <f>Hauptgang!D6</f>
        <v>0</v>
      </c>
      <c r="E78" s="95"/>
      <c r="G78" s="87"/>
      <c r="H78" s="87"/>
      <c r="I78" s="87"/>
      <c r="J78" s="87"/>
      <c r="K78" s="87"/>
      <c r="L78" s="87"/>
    </row>
    <row r="79" spans="1:12" s="85" customFormat="1" ht="14.25" customHeight="1" x14ac:dyDescent="0.2">
      <c r="A79" s="92">
        <f>SUM(Hauptgang!A7)</f>
        <v>0.8</v>
      </c>
      <c r="B79" s="93" t="str">
        <f>Hauptgang!B7</f>
        <v>Stk</v>
      </c>
      <c r="C79" s="94" t="str">
        <f>Hauptgang!C7</f>
        <v>Peproncino</v>
      </c>
      <c r="D79" s="90">
        <f>Hauptgang!D7</f>
        <v>0</v>
      </c>
      <c r="E79" s="95"/>
      <c r="G79" s="87"/>
      <c r="H79" s="87"/>
      <c r="I79" s="87"/>
      <c r="J79" s="87"/>
      <c r="K79" s="87"/>
      <c r="L79" s="87"/>
    </row>
    <row r="80" spans="1:12" s="85" customFormat="1" ht="14.25" customHeight="1" x14ac:dyDescent="0.2">
      <c r="A80" s="92">
        <f>SUM(Hauptgang!A8)</f>
        <v>0.8</v>
      </c>
      <c r="B80" s="93" t="str">
        <f>Hauptgang!B8</f>
        <v>Stk</v>
      </c>
      <c r="C80" s="94" t="str">
        <f>Hauptgang!C8</f>
        <v>Ingwer</v>
      </c>
      <c r="D80" s="90" t="str">
        <f>Hauptgang!D8</f>
        <v>1 cm</v>
      </c>
      <c r="E80" s="95"/>
      <c r="G80" s="87"/>
      <c r="H80" s="87"/>
      <c r="I80" s="87"/>
      <c r="J80" s="87"/>
      <c r="K80" s="87"/>
      <c r="L80" s="87"/>
    </row>
    <row r="81" spans="1:12" s="85" customFormat="1" ht="14.25" customHeight="1" x14ac:dyDescent="0.2">
      <c r="A81" s="92">
        <f>SUM(Hauptgang!A9)</f>
        <v>2.4</v>
      </c>
      <c r="B81" s="93" t="str">
        <f>Hauptgang!B9</f>
        <v>EL</v>
      </c>
      <c r="C81" s="94" t="str">
        <f>Hauptgang!C9</f>
        <v>Olivenöl</v>
      </c>
      <c r="D81" s="90">
        <f>Hauptgang!D9</f>
        <v>0</v>
      </c>
      <c r="E81" s="95"/>
      <c r="G81" s="87"/>
      <c r="H81" s="87"/>
      <c r="I81" s="87"/>
      <c r="J81" s="87"/>
      <c r="K81" s="87"/>
      <c r="L81" s="87"/>
    </row>
    <row r="82" spans="1:12" s="85" customFormat="1" ht="14.25" customHeight="1" x14ac:dyDescent="0.2">
      <c r="A82" s="92">
        <f>SUM(Hauptgang!A10)</f>
        <v>0.8</v>
      </c>
      <c r="B82" s="93" t="str">
        <f>Hauptgang!B10</f>
        <v>EL</v>
      </c>
      <c r="C82" s="94" t="str">
        <f>Hauptgang!C10</f>
        <v>Honig</v>
      </c>
      <c r="D82" s="90" t="str">
        <f>Hauptgang!D10</f>
        <v>flüssig</v>
      </c>
      <c r="E82" s="95"/>
      <c r="G82" s="87"/>
      <c r="H82" s="87"/>
      <c r="I82" s="87"/>
      <c r="J82" s="87"/>
      <c r="K82" s="87"/>
      <c r="L82" s="87"/>
    </row>
    <row r="83" spans="1:12" s="85" customFormat="1" ht="14.25" customHeight="1" x14ac:dyDescent="0.2">
      <c r="A83" s="92">
        <f>SUM(Hauptgang!A11)</f>
        <v>0.08</v>
      </c>
      <c r="B83" s="93" t="str">
        <f>Hauptgang!B11</f>
        <v>LT</v>
      </c>
      <c r="C83" s="94" t="str">
        <f>Hauptgang!C11</f>
        <v>Limettensaft</v>
      </c>
      <c r="D83" s="90">
        <f>Hauptgang!D11</f>
        <v>0</v>
      </c>
      <c r="E83" s="95"/>
      <c r="G83" s="87"/>
      <c r="H83" s="87"/>
      <c r="I83" s="87"/>
      <c r="J83" s="87"/>
      <c r="K83" s="87"/>
      <c r="L83" s="87"/>
    </row>
    <row r="84" spans="1:12" s="85" customFormat="1" ht="14.25" customHeight="1" x14ac:dyDescent="0.2">
      <c r="A84" s="92">
        <f>SUM(Hauptgang!A12)</f>
        <v>3.2</v>
      </c>
      <c r="B84" s="93" t="str">
        <f>Hauptgang!B12</f>
        <v xml:space="preserve">EL </v>
      </c>
      <c r="C84" s="94" t="str">
        <f>Hauptgang!C12</f>
        <v>Sojasauce</v>
      </c>
      <c r="D84" s="90">
        <f>Hauptgang!D12</f>
        <v>0</v>
      </c>
      <c r="E84" s="95"/>
      <c r="G84" s="87"/>
      <c r="H84" s="87"/>
      <c r="I84" s="87"/>
      <c r="J84" s="87"/>
      <c r="K84" s="87"/>
      <c r="L84" s="87"/>
    </row>
    <row r="85" spans="1:12" s="85" customFormat="1" ht="14.25" customHeight="1" x14ac:dyDescent="0.2">
      <c r="A85" s="92">
        <f>SUM(Hauptgang!A13)</f>
        <v>0.24</v>
      </c>
      <c r="B85" s="93" t="str">
        <f>Hauptgang!B13</f>
        <v>Bund</v>
      </c>
      <c r="C85" s="94" t="str">
        <f>Hauptgang!C13</f>
        <v>Koriander</v>
      </c>
      <c r="D85" s="90" t="str">
        <f>Hauptgang!D13</f>
        <v>zum Garnieren</v>
      </c>
      <c r="E85" s="95"/>
      <c r="G85" s="87"/>
      <c r="H85" s="87"/>
      <c r="I85" s="87"/>
      <c r="J85" s="87"/>
      <c r="K85" s="87"/>
      <c r="L85" s="87"/>
    </row>
    <row r="86" spans="1:12" s="85" customFormat="1" ht="14.25" customHeight="1" x14ac:dyDescent="0.2">
      <c r="A86" s="92">
        <f>SUM(Hauptgang!A14)</f>
        <v>0</v>
      </c>
      <c r="B86" s="93">
        <f>Hauptgang!B14</f>
        <v>0</v>
      </c>
      <c r="C86" s="94">
        <f>Hauptgang!C14</f>
        <v>0</v>
      </c>
      <c r="D86" s="90">
        <f>Hauptgang!D14</f>
        <v>0</v>
      </c>
      <c r="E86" s="95"/>
      <c r="G86" s="87"/>
      <c r="H86" s="87"/>
      <c r="I86" s="87"/>
      <c r="J86" s="87"/>
      <c r="K86" s="87"/>
      <c r="L86" s="87"/>
    </row>
    <row r="87" spans="1:12" s="85" customFormat="1" ht="14.25" customHeight="1" x14ac:dyDescent="0.2">
      <c r="A87" s="92">
        <f>SUM(Hauptgang!A15)</f>
        <v>0</v>
      </c>
      <c r="B87" s="93">
        <f>Hauptgang!B15</f>
        <v>0</v>
      </c>
      <c r="C87" s="94">
        <f>Hauptgang!C15</f>
        <v>0</v>
      </c>
      <c r="D87" s="90">
        <f>Hauptgang!D15</f>
        <v>0</v>
      </c>
      <c r="E87" s="95"/>
      <c r="G87" s="87"/>
      <c r="H87" s="87"/>
      <c r="I87" s="87"/>
      <c r="J87" s="87"/>
      <c r="K87" s="87"/>
      <c r="L87" s="87"/>
    </row>
    <row r="88" spans="1:12" s="85" customFormat="1" ht="14.25" customHeight="1" x14ac:dyDescent="0.2">
      <c r="A88" s="92">
        <f>SUM(Hauptgang!A16)</f>
        <v>0</v>
      </c>
      <c r="B88" s="93">
        <f>Hauptgang!B16</f>
        <v>0</v>
      </c>
      <c r="C88" s="94">
        <f>Hauptgang!C16</f>
        <v>0</v>
      </c>
      <c r="D88" s="90">
        <f>Hauptgang!D16</f>
        <v>0</v>
      </c>
      <c r="E88" s="95"/>
      <c r="G88" s="87"/>
      <c r="H88" s="87"/>
      <c r="I88" s="87"/>
      <c r="J88" s="87"/>
      <c r="K88" s="87"/>
      <c r="L88" s="87"/>
    </row>
    <row r="89" spans="1:12" s="85" customFormat="1" ht="14.25" customHeight="1" x14ac:dyDescent="0.2">
      <c r="A89" s="92">
        <f>SUM(Hauptgang!A17)</f>
        <v>0</v>
      </c>
      <c r="B89" s="93">
        <f>Hauptgang!B17</f>
        <v>0</v>
      </c>
      <c r="C89" s="94">
        <f>Hauptgang!C17</f>
        <v>0</v>
      </c>
      <c r="D89" s="90">
        <f>Hauptgang!D17</f>
        <v>0</v>
      </c>
      <c r="E89" s="95"/>
      <c r="G89" s="87"/>
      <c r="H89" s="87"/>
      <c r="I89" s="87"/>
      <c r="J89" s="87"/>
      <c r="K89" s="87"/>
      <c r="L89" s="87"/>
    </row>
    <row r="90" spans="1:12" s="85" customFormat="1" ht="14.25" customHeight="1" x14ac:dyDescent="0.2">
      <c r="A90" s="92">
        <f>SUM(Hauptgang!A18)</f>
        <v>0</v>
      </c>
      <c r="B90" s="93">
        <f>Hauptgang!B18</f>
        <v>0</v>
      </c>
      <c r="C90" s="94">
        <f>Hauptgang!C18</f>
        <v>0</v>
      </c>
      <c r="D90" s="90">
        <f>Hauptgang!D18</f>
        <v>0</v>
      </c>
      <c r="E90" s="95"/>
      <c r="G90" s="87"/>
      <c r="H90" s="87"/>
      <c r="I90" s="87"/>
      <c r="J90" s="87"/>
      <c r="K90" s="87"/>
      <c r="L90" s="87"/>
    </row>
    <row r="91" spans="1:12" s="85" customFormat="1" ht="14.25" customHeight="1" x14ac:dyDescent="0.2">
      <c r="A91" s="92">
        <f>SUM(Hauptgang!A19)</f>
        <v>0</v>
      </c>
      <c r="B91" s="93">
        <f>Hauptgang!B19</f>
        <v>0</v>
      </c>
      <c r="C91" s="94">
        <f>Hauptgang!C19</f>
        <v>0</v>
      </c>
      <c r="D91" s="90">
        <f>Hauptgang!D19</f>
        <v>0</v>
      </c>
      <c r="E91" s="95"/>
      <c r="G91" s="87"/>
      <c r="H91" s="87"/>
      <c r="I91" s="87"/>
      <c r="J91" s="87"/>
      <c r="K91" s="87"/>
      <c r="L91" s="87"/>
    </row>
    <row r="92" spans="1:12" s="85" customFormat="1" ht="14.25" customHeight="1" x14ac:dyDescent="0.2">
      <c r="A92" s="92">
        <f>SUM(Hauptgang!A20)</f>
        <v>0</v>
      </c>
      <c r="B92" s="93">
        <f>Hauptgang!B20</f>
        <v>0</v>
      </c>
      <c r="C92" s="94">
        <f>Hauptgang!C20</f>
        <v>0</v>
      </c>
      <c r="D92" s="90" t="str">
        <f>Hauptgang!D20</f>
        <v xml:space="preserve">      </v>
      </c>
      <c r="E92" s="97"/>
      <c r="G92" s="87"/>
      <c r="H92" s="87"/>
      <c r="I92" s="87"/>
      <c r="J92" s="87"/>
      <c r="K92" s="87"/>
      <c r="L92" s="87"/>
    </row>
    <row r="93" spans="1:12" s="85" customFormat="1" ht="14.25" customHeight="1" x14ac:dyDescent="0.2">
      <c r="A93" s="80" t="str">
        <f>Dessert!A2</f>
        <v>Schwarze Schoggimousse</v>
      </c>
      <c r="B93" s="81"/>
      <c r="C93" s="82"/>
      <c r="D93" s="83" t="s">
        <v>8</v>
      </c>
      <c r="E93" s="84"/>
    </row>
    <row r="94" spans="1:12" s="85" customFormat="1" ht="14.25" customHeight="1" x14ac:dyDescent="0.2">
      <c r="A94" s="92">
        <f>SUM(Dessert!A4)</f>
        <v>0.2</v>
      </c>
      <c r="B94" s="93" t="str">
        <f>Dessert!B4</f>
        <v>Kg</v>
      </c>
      <c r="C94" s="94" t="str">
        <f>Dessert!C4</f>
        <v>QimiQ Rahm-Basis, ungekühlt</v>
      </c>
      <c r="D94" s="90">
        <f>Dessert!D4</f>
        <v>0</v>
      </c>
      <c r="E94" s="95"/>
      <c r="G94" s="87"/>
      <c r="H94" s="87"/>
      <c r="I94" s="87"/>
      <c r="J94" s="87"/>
      <c r="K94" s="87"/>
      <c r="L94" s="87"/>
    </row>
    <row r="95" spans="1:12" s="85" customFormat="1" ht="14.25" customHeight="1" x14ac:dyDescent="0.2">
      <c r="A95" s="92">
        <f>SUM(Dessert!A5)</f>
        <v>0.08</v>
      </c>
      <c r="B95" s="93" t="str">
        <f>Dessert!B5</f>
        <v>Kg</v>
      </c>
      <c r="C95" s="94" t="str">
        <f>Dessert!C5</f>
        <v>Extra dunkle Schokolade, 80%</v>
      </c>
      <c r="D95" s="90">
        <f>Dessert!D5</f>
        <v>0</v>
      </c>
      <c r="E95" s="95"/>
      <c r="G95" s="87"/>
      <c r="H95" s="87"/>
      <c r="I95" s="87"/>
      <c r="J95" s="87"/>
      <c r="K95" s="87"/>
      <c r="L95" s="87"/>
    </row>
    <row r="96" spans="1:12" s="85" customFormat="1" ht="14.25" customHeight="1" x14ac:dyDescent="0.2">
      <c r="A96" s="92">
        <f>SUM(Dessert!A6)</f>
        <v>0.05</v>
      </c>
      <c r="B96" s="93" t="str">
        <f>Dessert!B6</f>
        <v>LT</v>
      </c>
      <c r="C96" s="94" t="str">
        <f>Dessert!C6</f>
        <v>Milch</v>
      </c>
      <c r="D96" s="90">
        <f>Dessert!D6</f>
        <v>0</v>
      </c>
      <c r="E96" s="95"/>
      <c r="G96" s="87"/>
      <c r="H96" s="87"/>
      <c r="I96" s="87"/>
      <c r="J96" s="87"/>
      <c r="K96" s="87"/>
      <c r="L96" s="87"/>
    </row>
    <row r="97" spans="1:12" s="85" customFormat="1" ht="14.25" customHeight="1" x14ac:dyDescent="0.2">
      <c r="A97" s="92">
        <f>SUM(Dessert!A7)</f>
        <v>2.4</v>
      </c>
      <c r="B97" s="93" t="str">
        <f>Dessert!B7</f>
        <v>EL</v>
      </c>
      <c r="C97" s="94" t="str">
        <f>Dessert!C7</f>
        <v>Zucker</v>
      </c>
      <c r="D97" s="90">
        <f>Dessert!D7</f>
        <v>0</v>
      </c>
      <c r="E97" s="95"/>
      <c r="G97" s="87"/>
      <c r="H97" s="87"/>
      <c r="I97" s="87"/>
      <c r="J97" s="87"/>
      <c r="K97" s="87"/>
      <c r="L97" s="87"/>
    </row>
    <row r="98" spans="1:12" s="85" customFormat="1" ht="14.25" customHeight="1" x14ac:dyDescent="0.2">
      <c r="A98" s="92">
        <f>SUM(Dessert!A8)</f>
        <v>0.8</v>
      </c>
      <c r="B98" s="93" t="str">
        <f>Dessert!B8</f>
        <v>TL</v>
      </c>
      <c r="C98" s="94" t="str">
        <f>Dessert!C8</f>
        <v>Ruhm</v>
      </c>
      <c r="D98" s="90">
        <f>Dessert!D8</f>
        <v>0</v>
      </c>
      <c r="E98" s="95"/>
      <c r="G98" s="87"/>
      <c r="H98" s="87"/>
      <c r="I98" s="87"/>
      <c r="J98" s="87"/>
      <c r="K98" s="87"/>
      <c r="L98" s="87"/>
    </row>
    <row r="99" spans="1:12" s="85" customFormat="1" ht="14.25" customHeight="1" x14ac:dyDescent="0.2">
      <c r="A99" s="92">
        <f>SUM(Dessert!A9)</f>
        <v>0.2</v>
      </c>
      <c r="B99" s="93" t="str">
        <f>Dessert!B9</f>
        <v>LT</v>
      </c>
      <c r="C99" s="94" t="str">
        <f>Dessert!C9</f>
        <v>Vollrahm</v>
      </c>
      <c r="D99" s="90">
        <f>Dessert!D9</f>
        <v>0</v>
      </c>
      <c r="E99" s="95"/>
      <c r="G99" s="87"/>
      <c r="H99" s="87"/>
      <c r="I99" s="87"/>
      <c r="J99" s="87"/>
      <c r="K99" s="87"/>
      <c r="L99" s="87"/>
    </row>
    <row r="100" spans="1:12" s="85" customFormat="1" ht="14.25" customHeight="1" x14ac:dyDescent="0.2">
      <c r="A100" s="92">
        <f>SUM(Dessert!A10)</f>
        <v>0</v>
      </c>
      <c r="B100" s="93">
        <f>Dessert!B10</f>
        <v>0</v>
      </c>
      <c r="C100" s="94">
        <f>Dessert!C10</f>
        <v>0</v>
      </c>
      <c r="D100" s="90">
        <f>Dessert!D10</f>
        <v>0</v>
      </c>
      <c r="E100" s="95"/>
      <c r="G100" s="87"/>
      <c r="H100" s="87"/>
      <c r="I100" s="87"/>
      <c r="J100" s="87"/>
      <c r="K100" s="87"/>
      <c r="L100" s="87"/>
    </row>
    <row r="101" spans="1:12" s="85" customFormat="1" ht="14.25" customHeight="1" x14ac:dyDescent="0.2">
      <c r="A101" s="92">
        <f>SUM(Dessert!A11)</f>
        <v>0</v>
      </c>
      <c r="B101" s="93">
        <f>Dessert!B11</f>
        <v>0</v>
      </c>
      <c r="C101" s="94">
        <f>Dessert!C11</f>
        <v>0</v>
      </c>
      <c r="D101" s="90">
        <f>Dessert!D11</f>
        <v>0</v>
      </c>
      <c r="E101" s="95"/>
      <c r="G101" s="87"/>
      <c r="H101" s="87"/>
      <c r="I101" s="87"/>
      <c r="J101" s="87"/>
      <c r="K101" s="87"/>
      <c r="L101" s="87"/>
    </row>
    <row r="102" spans="1:12" s="85" customFormat="1" ht="14.25" customHeight="1" x14ac:dyDescent="0.2">
      <c r="A102" s="92">
        <f>SUM(Dessert!A11)</f>
        <v>0</v>
      </c>
      <c r="B102" s="93">
        <f>Dessert!B12</f>
        <v>0</v>
      </c>
      <c r="C102" s="94">
        <f>Dessert!C11</f>
        <v>0</v>
      </c>
      <c r="D102" s="90">
        <f>Dessert!D11</f>
        <v>0</v>
      </c>
      <c r="E102" s="95"/>
      <c r="G102" s="87"/>
      <c r="H102" s="87"/>
      <c r="I102" s="87"/>
      <c r="J102" s="87"/>
      <c r="K102" s="87"/>
      <c r="L102" s="87"/>
    </row>
    <row r="103" spans="1:12" s="85" customFormat="1" ht="14.25" customHeight="1" x14ac:dyDescent="0.2">
      <c r="A103" s="92">
        <f>SUM(Dessert!A12)</f>
        <v>0</v>
      </c>
      <c r="B103" s="93">
        <f>Dessert!B12</f>
        <v>0</v>
      </c>
      <c r="C103" s="94">
        <f>Dessert!C12</f>
        <v>0</v>
      </c>
      <c r="D103" s="90">
        <f>Dessert!D12</f>
        <v>0</v>
      </c>
      <c r="E103" s="95"/>
      <c r="G103" s="87"/>
      <c r="H103" s="87"/>
      <c r="I103" s="87"/>
      <c r="J103" s="87"/>
      <c r="K103" s="87"/>
      <c r="L103" s="87"/>
    </row>
    <row r="104" spans="1:12" s="85" customFormat="1" ht="14.25" customHeight="1" x14ac:dyDescent="0.2">
      <c r="A104" s="92">
        <f>SUM(Dessert!A13)</f>
        <v>0</v>
      </c>
      <c r="B104" s="93">
        <f>Dessert!B13</f>
        <v>0</v>
      </c>
      <c r="C104" s="94">
        <f>Dessert!C13</f>
        <v>0</v>
      </c>
      <c r="D104" s="90">
        <f>Dessert!D13</f>
        <v>0</v>
      </c>
      <c r="E104" s="95"/>
      <c r="G104" s="87"/>
      <c r="H104" s="87"/>
      <c r="I104" s="87"/>
      <c r="J104" s="87"/>
      <c r="K104" s="87"/>
      <c r="L104" s="87"/>
    </row>
    <row r="105" spans="1:12" s="85" customFormat="1" ht="14.25" customHeight="1" x14ac:dyDescent="0.2">
      <c r="A105" s="92">
        <f>SUM(Dessert!A14)</f>
        <v>0</v>
      </c>
      <c r="B105" s="93">
        <f>Dessert!B14</f>
        <v>0</v>
      </c>
      <c r="C105" s="94">
        <f>Dessert!C14</f>
        <v>0</v>
      </c>
      <c r="D105" s="90">
        <f>Dessert!D14</f>
        <v>0</v>
      </c>
      <c r="E105" s="95"/>
      <c r="G105" s="87"/>
      <c r="H105" s="87"/>
      <c r="I105" s="87"/>
      <c r="J105" s="87"/>
      <c r="K105" s="87"/>
      <c r="L105" s="87"/>
    </row>
    <row r="106" spans="1:12" s="85" customFormat="1" ht="14.25" customHeight="1" x14ac:dyDescent="0.2">
      <c r="A106" s="92">
        <f>SUM(Dessert!A15)</f>
        <v>0</v>
      </c>
      <c r="B106" s="93">
        <f>Dessert!B15</f>
        <v>0</v>
      </c>
      <c r="C106" s="94">
        <f>Dessert!C15</f>
        <v>0</v>
      </c>
      <c r="D106" s="90">
        <f>Dessert!D15</f>
        <v>0</v>
      </c>
      <c r="E106" s="95"/>
      <c r="G106" s="87"/>
      <c r="H106" s="87"/>
      <c r="I106" s="87"/>
      <c r="J106" s="87"/>
      <c r="K106" s="87"/>
      <c r="L106" s="87"/>
    </row>
    <row r="107" spans="1:12" s="85" customFormat="1" ht="14.25" customHeight="1" x14ac:dyDescent="0.2">
      <c r="A107" s="92">
        <f>SUM(Dessert!A16)</f>
        <v>0</v>
      </c>
      <c r="B107" s="93">
        <f>Dessert!B16</f>
        <v>0</v>
      </c>
      <c r="C107" s="94">
        <f>Dessert!C16</f>
        <v>0</v>
      </c>
      <c r="D107" s="90">
        <f>Dessert!D16</f>
        <v>0</v>
      </c>
      <c r="E107" s="95"/>
      <c r="G107" s="87"/>
      <c r="H107" s="87"/>
      <c r="I107" s="87"/>
      <c r="J107" s="87"/>
      <c r="K107" s="87"/>
      <c r="L107" s="87"/>
    </row>
    <row r="108" spans="1:12" s="85" customFormat="1" ht="14.25" customHeight="1" x14ac:dyDescent="0.2">
      <c r="A108" s="126">
        <f>SUM(Dessert!A17)</f>
        <v>0</v>
      </c>
      <c r="B108" s="127">
        <f>Dessert!B17</f>
        <v>0</v>
      </c>
      <c r="C108" s="128">
        <f>Dessert!C17</f>
        <v>0</v>
      </c>
      <c r="D108" s="129">
        <f>Dessert!D17</f>
        <v>0</v>
      </c>
      <c r="E108" s="95"/>
      <c r="G108" s="87"/>
      <c r="H108" s="87"/>
      <c r="I108" s="87"/>
      <c r="J108" s="87"/>
      <c r="K108" s="87"/>
      <c r="L108" s="87"/>
    </row>
    <row r="109" spans="1:12" s="85" customFormat="1" ht="14.25" customHeight="1" x14ac:dyDescent="0.2">
      <c r="A109" s="125" t="str">
        <f>Diverses!A2</f>
        <v>Pasta nero di seppia frisch machen mit Ruedi</v>
      </c>
      <c r="B109" s="130"/>
      <c r="C109" s="82"/>
      <c r="D109" s="131"/>
      <c r="E109" s="108"/>
    </row>
    <row r="110" spans="1:12" s="85" customFormat="1" ht="14.25" customHeight="1" x14ac:dyDescent="0.2">
      <c r="A110" s="92">
        <f>SUM(Diverses!A4)</f>
        <v>0.12</v>
      </c>
      <c r="B110" s="93" t="str">
        <f>Diverses!B4</f>
        <v>Kg</v>
      </c>
      <c r="C110" s="94" t="str">
        <f>Diverses!C4</f>
        <v>Weizenmehl</v>
      </c>
      <c r="D110" s="90">
        <f>Diverses!D4</f>
        <v>0</v>
      </c>
      <c r="E110" s="95"/>
      <c r="G110" s="87"/>
      <c r="H110" s="87"/>
      <c r="I110" s="87"/>
      <c r="J110" s="87"/>
      <c r="K110" s="87"/>
      <c r="L110" s="87"/>
    </row>
    <row r="111" spans="1:12" s="85" customFormat="1" ht="14.25" customHeight="1" x14ac:dyDescent="0.2">
      <c r="A111" s="92">
        <f>SUM(Diverses!A5)</f>
        <v>0.12</v>
      </c>
      <c r="B111" s="93" t="str">
        <f>Diverses!B5</f>
        <v>Kg</v>
      </c>
      <c r="C111" s="94" t="str">
        <f>Diverses!C5</f>
        <v>Hartweizenmehl</v>
      </c>
      <c r="D111" s="98">
        <f>Diverses!D5</f>
        <v>0</v>
      </c>
      <c r="E111" s="95"/>
      <c r="G111" s="87"/>
      <c r="H111" s="87"/>
      <c r="I111" s="87"/>
      <c r="J111" s="87"/>
      <c r="K111" s="87"/>
      <c r="L111" s="87"/>
    </row>
    <row r="112" spans="1:12" s="85" customFormat="1" ht="14.25" customHeight="1" x14ac:dyDescent="0.2">
      <c r="A112" s="92">
        <f>SUM(Diverses!A6)</f>
        <v>2.4</v>
      </c>
      <c r="B112" s="93" t="str">
        <f>Diverses!B6</f>
        <v>Stk</v>
      </c>
      <c r="C112" s="94" t="str">
        <f>Diverses!C6</f>
        <v>Eier</v>
      </c>
      <c r="D112" s="98">
        <f>Diverses!D6</f>
        <v>0</v>
      </c>
      <c r="E112" s="95"/>
      <c r="G112" s="87"/>
      <c r="H112" s="87"/>
      <c r="I112" s="87"/>
      <c r="J112" s="87"/>
      <c r="K112" s="87"/>
      <c r="L112" s="87"/>
    </row>
    <row r="113" spans="1:12" s="85" customFormat="1" ht="14.25" customHeight="1" x14ac:dyDescent="0.2">
      <c r="A113" s="92">
        <f>SUM(Diverses!A7)</f>
        <v>0.8</v>
      </c>
      <c r="B113" s="93" t="str">
        <f>Diverses!B7</f>
        <v>EL</v>
      </c>
      <c r="C113" s="94" t="str">
        <f>Diverses!C7</f>
        <v>Olivenöl</v>
      </c>
      <c r="D113" s="98">
        <f>Diverses!D7</f>
        <v>0</v>
      </c>
      <c r="E113" s="95"/>
      <c r="G113" s="87"/>
      <c r="H113" s="87"/>
      <c r="I113" s="87"/>
      <c r="J113" s="87"/>
      <c r="K113" s="87"/>
      <c r="L113" s="87"/>
    </row>
    <row r="114" spans="1:12" s="85" customFormat="1" ht="14.25" customHeight="1" x14ac:dyDescent="0.2">
      <c r="A114" s="92">
        <f>SUM(Diverses!A8)</f>
        <v>0.4</v>
      </c>
      <c r="B114" s="93" t="str">
        <f>Diverses!B8</f>
        <v>KL</v>
      </c>
      <c r="C114" s="94" t="str">
        <f>Diverses!C8</f>
        <v>Salz</v>
      </c>
      <c r="D114" s="98">
        <f>Diverses!D8</f>
        <v>0</v>
      </c>
      <c r="E114" s="95"/>
      <c r="G114" s="87"/>
      <c r="H114" s="87"/>
      <c r="I114" s="87"/>
      <c r="J114" s="87"/>
      <c r="K114" s="87"/>
      <c r="L114" s="87"/>
    </row>
    <row r="115" spans="1:12" s="85" customFormat="1" ht="14.25" customHeight="1" x14ac:dyDescent="0.2">
      <c r="A115" s="92">
        <f>SUM(Diverses!A9)</f>
        <v>0.8</v>
      </c>
      <c r="B115" s="93" t="str">
        <f>Diverses!B9</f>
        <v>EL</v>
      </c>
      <c r="C115" s="94" t="str">
        <f>Diverses!C9</f>
        <v>Seppiatinte</v>
      </c>
      <c r="D115" s="98">
        <f>Diverses!D9</f>
        <v>0</v>
      </c>
      <c r="E115" s="95"/>
      <c r="G115" s="87"/>
      <c r="H115" s="87"/>
      <c r="I115" s="87"/>
      <c r="J115" s="87"/>
      <c r="K115" s="87"/>
      <c r="L115" s="87"/>
    </row>
    <row r="116" spans="1:12" s="85" customFormat="1" ht="14.25" customHeight="1" x14ac:dyDescent="0.2">
      <c r="A116" s="92">
        <f>SUM(Diverses!A10)</f>
        <v>0</v>
      </c>
      <c r="B116" s="93">
        <f>Diverses!B10</f>
        <v>0</v>
      </c>
      <c r="C116" s="94">
        <f>Diverses!C10</f>
        <v>0</v>
      </c>
      <c r="D116" s="98">
        <f>Diverses!D10</f>
        <v>0</v>
      </c>
      <c r="E116" s="95"/>
      <c r="G116" s="87"/>
      <c r="H116" s="87"/>
      <c r="I116" s="87"/>
      <c r="J116" s="87"/>
      <c r="K116" s="87"/>
      <c r="L116" s="87"/>
    </row>
    <row r="117" spans="1:12" s="85" customFormat="1" ht="14.25" customHeight="1" x14ac:dyDescent="0.2">
      <c r="A117" s="92">
        <f>SUM(Diverses!A11)</f>
        <v>0</v>
      </c>
      <c r="B117" s="93">
        <f>Diverses!B11</f>
        <v>0</v>
      </c>
      <c r="C117" s="94">
        <f>Diverses!C11</f>
        <v>0</v>
      </c>
      <c r="D117" s="98">
        <f>Diverses!D11</f>
        <v>0</v>
      </c>
      <c r="E117" s="95"/>
      <c r="G117" s="87"/>
      <c r="H117" s="87"/>
      <c r="I117" s="87"/>
      <c r="J117" s="87"/>
      <c r="K117" s="87"/>
      <c r="L117" s="87"/>
    </row>
    <row r="118" spans="1:12" s="85" customFormat="1" ht="14.25" customHeight="1" x14ac:dyDescent="0.2">
      <c r="A118" s="92">
        <f>SUM(Diverses!A12)</f>
        <v>0</v>
      </c>
      <c r="B118" s="93">
        <f>Diverses!B12</f>
        <v>0</v>
      </c>
      <c r="C118" s="94">
        <f>Diverses!C12</f>
        <v>0</v>
      </c>
      <c r="D118" s="98">
        <f>Diverses!D12</f>
        <v>0</v>
      </c>
      <c r="E118" s="95"/>
      <c r="G118" s="87"/>
      <c r="H118" s="87"/>
      <c r="I118" s="87"/>
      <c r="J118" s="87"/>
      <c r="K118" s="87"/>
      <c r="L118" s="87"/>
    </row>
    <row r="119" spans="1:12" s="85" customFormat="1" ht="14.25" customHeight="1" x14ac:dyDescent="0.2">
      <c r="A119" s="92">
        <f>SUM(Diverses!A13)</f>
        <v>0</v>
      </c>
      <c r="B119" s="93">
        <f>Diverses!B13</f>
        <v>0</v>
      </c>
      <c r="C119" s="94">
        <f>Diverses!C13</f>
        <v>0</v>
      </c>
      <c r="D119" s="98">
        <f>Diverses!D13</f>
        <v>0</v>
      </c>
      <c r="E119" s="95"/>
      <c r="G119" s="87"/>
      <c r="H119" s="87"/>
      <c r="I119" s="87"/>
      <c r="J119" s="87"/>
      <c r="K119" s="87"/>
      <c r="L119" s="87"/>
    </row>
    <row r="120" spans="1:12" s="85" customFormat="1" ht="14.25" customHeight="1" x14ac:dyDescent="0.2">
      <c r="A120" s="92">
        <f>SUM(Diverses!A14)</f>
        <v>0</v>
      </c>
      <c r="B120" s="93">
        <f>Diverses!B14</f>
        <v>0</v>
      </c>
      <c r="C120" s="94">
        <f>Diverses!C14</f>
        <v>0</v>
      </c>
      <c r="D120" s="98">
        <f>Diverses!D14</f>
        <v>0</v>
      </c>
      <c r="E120" s="95"/>
      <c r="G120" s="87"/>
      <c r="H120" s="87"/>
      <c r="I120" s="87"/>
      <c r="J120" s="87"/>
      <c r="K120" s="87"/>
      <c r="L120" s="87"/>
    </row>
    <row r="121" spans="1:12" s="85" customFormat="1" ht="14.25" customHeight="1" x14ac:dyDescent="0.2">
      <c r="A121" s="92">
        <f>SUM(Diverses!A15)</f>
        <v>0</v>
      </c>
      <c r="B121" s="93">
        <f>Diverses!B15</f>
        <v>0</v>
      </c>
      <c r="C121" s="94">
        <f>Diverses!C15</f>
        <v>0</v>
      </c>
      <c r="D121" s="98">
        <f>Diverses!D15</f>
        <v>0</v>
      </c>
      <c r="E121" s="95"/>
      <c r="G121" s="87"/>
      <c r="H121" s="87"/>
      <c r="I121" s="87"/>
      <c r="J121" s="87"/>
      <c r="K121" s="87"/>
      <c r="L121" s="87"/>
    </row>
    <row r="122" spans="1:12" s="85" customFormat="1" ht="14.25" customHeight="1" x14ac:dyDescent="0.2">
      <c r="A122" s="92">
        <f>SUM(Diverses!A16)</f>
        <v>0</v>
      </c>
      <c r="B122" s="93"/>
      <c r="C122" s="94">
        <f>Diverses!C16</f>
        <v>0</v>
      </c>
      <c r="D122" s="98">
        <f>Diverses!D16</f>
        <v>0</v>
      </c>
      <c r="E122" s="95"/>
      <c r="G122" s="87"/>
      <c r="H122" s="87"/>
      <c r="I122" s="87"/>
      <c r="J122" s="87"/>
      <c r="K122" s="87"/>
      <c r="L122" s="87"/>
    </row>
    <row r="123" spans="1:12" s="85" customFormat="1" ht="14.25" customHeight="1" x14ac:dyDescent="0.2">
      <c r="A123" s="92"/>
      <c r="B123" s="93">
        <f>Diverses!B15</f>
        <v>0</v>
      </c>
      <c r="C123" s="94">
        <f>Diverses!C17</f>
        <v>0</v>
      </c>
      <c r="D123" s="98">
        <f>Diverses!D17</f>
        <v>0</v>
      </c>
      <c r="E123" s="95"/>
      <c r="G123" s="87"/>
      <c r="H123" s="87"/>
      <c r="I123" s="87"/>
      <c r="J123" s="87"/>
      <c r="K123" s="87"/>
      <c r="L123" s="87"/>
    </row>
    <row r="124" spans="1:12" s="85" customFormat="1" ht="14.25" customHeight="1" x14ac:dyDescent="0.2">
      <c r="A124" s="92">
        <f>SUM(Diverses!A16)</f>
        <v>0</v>
      </c>
      <c r="B124" s="93">
        <f>Diverses!B16</f>
        <v>0</v>
      </c>
      <c r="C124" s="94"/>
      <c r="D124" s="98"/>
      <c r="E124" s="95"/>
      <c r="G124" s="87"/>
      <c r="H124" s="87"/>
      <c r="I124" s="87"/>
      <c r="J124" s="87"/>
      <c r="K124" s="87"/>
      <c r="L124" s="87"/>
    </row>
    <row r="125" spans="1:12" s="85" customFormat="1" ht="14.25" customHeight="1" x14ac:dyDescent="0.2">
      <c r="A125" s="92">
        <f>SUM(Diverses!A17)</f>
        <v>0</v>
      </c>
      <c r="B125" s="93">
        <f>Diverses!B17</f>
        <v>0</v>
      </c>
      <c r="C125" s="94">
        <f>Diverses!C17</f>
        <v>0</v>
      </c>
      <c r="D125" s="98">
        <f>Diverses!D17</f>
        <v>0</v>
      </c>
      <c r="E125" s="95"/>
      <c r="G125" s="87"/>
      <c r="H125" s="87"/>
      <c r="I125" s="87"/>
      <c r="J125" s="87"/>
      <c r="K125" s="87"/>
      <c r="L125" s="87"/>
    </row>
    <row r="126" spans="1:12" s="85" customFormat="1" ht="14.25" customHeight="1" x14ac:dyDescent="0.2">
      <c r="A126" s="99">
        <f>SUM(Diverses!A18)</f>
        <v>0</v>
      </c>
      <c r="B126" s="96">
        <f>Diverses!B18</f>
        <v>0</v>
      </c>
      <c r="C126" s="100">
        <f>Diverses!C18</f>
        <v>0</v>
      </c>
      <c r="D126" s="101">
        <f>Diverses!D18</f>
        <v>0</v>
      </c>
      <c r="E126" s="97"/>
      <c r="G126" s="87"/>
      <c r="H126" s="87"/>
      <c r="I126" s="87"/>
      <c r="J126" s="87"/>
      <c r="K126" s="87"/>
      <c r="L126" s="87"/>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27"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Salat</vt:lpstr>
      <vt:lpstr>Suppe</vt:lpstr>
      <vt:lpstr>Beilage 1</vt:lpstr>
      <vt:lpstr>Hauptgang</vt:lpstr>
      <vt:lpstr>Dessert</vt:lpstr>
      <vt:lpstr>Diverses</vt:lpstr>
      <vt:lpstr>Einkaufsliste</vt:lpstr>
      <vt:lpstr>'Beilage 1'!Druckbereich</vt:lpstr>
      <vt:lpstr>Dessert!Druckbereich</vt:lpstr>
      <vt:lpstr>Diverses!Druckbereich</vt:lpstr>
      <vt:lpstr>Einkaufsliste!Druckbereich</vt:lpstr>
      <vt:lpstr>Hauptgang!Druckbereich</vt:lpstr>
      <vt:lpstr>Menu!Druckbereich</vt:lpstr>
      <vt:lpstr>Salat!Druckbereich</vt:lpstr>
      <vt:lpstr>Suppe!Druckbereich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2019-04-11T10:39:44Z</cp:lastPrinted>
  <dcterms:created xsi:type="dcterms:W3CDTF">1999-10-19T11:12:44Z</dcterms:created>
  <dcterms:modified xsi:type="dcterms:W3CDTF">2019-04-14T10:44:44Z</dcterms:modified>
</cp:coreProperties>
</file>