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placeholders"/>
  <mc:AlternateContent xmlns:mc="http://schemas.openxmlformats.org/markup-compatibility/2006">
    <mc:Choice Requires="x15">
      <x15ac:absPath xmlns:x15ac="http://schemas.microsoft.com/office/spreadsheetml/2010/11/ac" url="C:\Daten\Kochen\HKZ\2. Rezepte\2015\"/>
    </mc:Choice>
  </mc:AlternateContent>
  <bookViews>
    <workbookView xWindow="0" yWindow="0" windowWidth="28800" windowHeight="12435" tabRatio="864"/>
  </bookViews>
  <sheets>
    <sheet name="Menu" sheetId="50625" r:id="rId1"/>
    <sheet name="Vorspeise 1" sheetId="50616" r:id="rId2"/>
    <sheet name="Vorspeise 2" sheetId="50619" r:id="rId3"/>
    <sheet name="Hauptgang" sheetId="50620" r:id="rId4"/>
    <sheet name="Beilage" sheetId="50626" r:id="rId5"/>
    <sheet name="Dessert" sheetId="50621" r:id="rId6"/>
    <sheet name="Einkaufsliste" sheetId="50622" r:id="rId7"/>
  </sheets>
  <definedNames>
    <definedName name="_xlnm.Print_Area" localSheetId="4">Beilage!$A$1:$J$41</definedName>
    <definedName name="_xlnm.Print_Area" localSheetId="5">Dessert!$A$1:$J$35</definedName>
    <definedName name="_xlnm.Print_Area" localSheetId="6">Einkaufsliste!$A$1:$E$130</definedName>
    <definedName name="_xlnm.Print_Area" localSheetId="3">Hauptgang!$A$1:$J$39</definedName>
    <definedName name="_xlnm.Print_Area" localSheetId="0">Menu!$A$1:$B$25</definedName>
    <definedName name="_xlnm.Print_Area" localSheetId="1">'Vorspeise 1'!$A$1:$J$27</definedName>
    <definedName name="_xlnm.Print_Area" localSheetId="2">'Vorspeise 2'!$A$1:$J$34</definedName>
  </definedNames>
  <calcPr calcId="152511" concurrentCalc="0"/>
</workbook>
</file>

<file path=xl/calcChain.xml><?xml version="1.0" encoding="utf-8"?>
<calcChain xmlns="http://schemas.openxmlformats.org/spreadsheetml/2006/main">
  <c r="F2" i="50619" l="1"/>
  <c r="J5" i="50619"/>
  <c r="A5" i="50619"/>
  <c r="J6" i="50619"/>
  <c r="A6" i="50619"/>
  <c r="J7" i="50619"/>
  <c r="A7" i="50619"/>
  <c r="J8" i="50619"/>
  <c r="A8" i="50619"/>
  <c r="A9" i="50619"/>
  <c r="J10" i="50619"/>
  <c r="A10" i="50619"/>
  <c r="J11" i="50619"/>
  <c r="A11" i="50619"/>
  <c r="J12" i="50619"/>
  <c r="A12" i="50619"/>
  <c r="J13" i="50619"/>
  <c r="A13" i="50619"/>
  <c r="J4" i="50619"/>
  <c r="A4" i="50619"/>
  <c r="F2" i="50616"/>
  <c r="J5" i="50616"/>
  <c r="A5" i="50616"/>
  <c r="J6" i="50616"/>
  <c r="A6" i="50616"/>
  <c r="J7" i="50616"/>
  <c r="A7" i="50616"/>
  <c r="J8" i="50616"/>
  <c r="A8" i="50616"/>
  <c r="J9" i="50616"/>
  <c r="A9" i="50616"/>
  <c r="J10" i="50616"/>
  <c r="A10" i="50616"/>
  <c r="J11" i="50616"/>
  <c r="A11" i="50616"/>
  <c r="J12" i="50616"/>
  <c r="A12" i="50616"/>
  <c r="J13" i="50616"/>
  <c r="A13" i="50616"/>
  <c r="J14" i="50616"/>
  <c r="A14" i="50616"/>
  <c r="J15" i="50616"/>
  <c r="A15" i="50616"/>
  <c r="J4" i="50616"/>
  <c r="A4" i="50616"/>
  <c r="F2" i="50621"/>
  <c r="J5" i="50621"/>
  <c r="A5" i="50621"/>
  <c r="J6" i="50621"/>
  <c r="A6" i="50621"/>
  <c r="J7" i="50621"/>
  <c r="A7" i="50621"/>
  <c r="J8" i="50621"/>
  <c r="A8" i="50621"/>
  <c r="J9" i="50621"/>
  <c r="A9" i="50621"/>
  <c r="J10" i="50621"/>
  <c r="A10" i="50621"/>
  <c r="J11" i="50621"/>
  <c r="A11" i="50621"/>
  <c r="J12" i="50621"/>
  <c r="A12" i="50621"/>
  <c r="J4" i="50621"/>
  <c r="A4" i="50621"/>
  <c r="F2" i="50626"/>
  <c r="J5" i="50626"/>
  <c r="A5" i="50626"/>
  <c r="J6" i="50626"/>
  <c r="A6" i="50626"/>
  <c r="J7" i="50626"/>
  <c r="A7" i="50626"/>
  <c r="J8" i="50626"/>
  <c r="A8" i="50626"/>
  <c r="J9" i="50626"/>
  <c r="A9" i="50626"/>
  <c r="J4" i="50626"/>
  <c r="A4" i="50626"/>
  <c r="F2" i="50620"/>
  <c r="J17" i="50620"/>
  <c r="A17" i="50620"/>
  <c r="J16" i="50620"/>
  <c r="A16" i="50620"/>
  <c r="J15" i="50620"/>
  <c r="A15" i="50620"/>
  <c r="J14" i="50620"/>
  <c r="A14" i="50620"/>
  <c r="J13" i="50620"/>
  <c r="A13" i="50620"/>
  <c r="J12" i="50620"/>
  <c r="A12" i="50620"/>
  <c r="J11" i="50620"/>
  <c r="A11" i="50620"/>
  <c r="J10" i="50620"/>
  <c r="A10" i="50620"/>
  <c r="J9" i="50620"/>
  <c r="A9" i="50620"/>
  <c r="J8" i="50620"/>
  <c r="A8" i="50620"/>
  <c r="J7" i="50620"/>
  <c r="A7" i="50620"/>
  <c r="F8" i="50620"/>
  <c r="F11" i="50620"/>
  <c r="F14" i="50620"/>
  <c r="J6" i="50620"/>
  <c r="A6" i="50620"/>
  <c r="J5" i="50620"/>
  <c r="A5" i="50620"/>
  <c r="J4" i="50620"/>
  <c r="A4" i="50620"/>
  <c r="F13" i="50620"/>
  <c r="J18" i="50620"/>
  <c r="A18" i="50620"/>
  <c r="A68" i="50622"/>
  <c r="J25" i="50620"/>
  <c r="J26" i="50620"/>
  <c r="B91" i="50622"/>
  <c r="B99" i="50622"/>
  <c r="B100" i="50622"/>
  <c r="B101" i="50622"/>
  <c r="J23" i="50626"/>
  <c r="A96" i="50622"/>
  <c r="J24" i="50626"/>
  <c r="A97" i="50622"/>
  <c r="J25" i="50626"/>
  <c r="A98" i="50622"/>
  <c r="J26" i="50626"/>
  <c r="A99" i="50622"/>
  <c r="J27" i="50626"/>
  <c r="A100" i="50622"/>
  <c r="C96" i="50622"/>
  <c r="C97" i="50622"/>
  <c r="C98" i="50622"/>
  <c r="C99" i="50622"/>
  <c r="C100" i="50622"/>
  <c r="J18" i="50626"/>
  <c r="A91" i="50622"/>
  <c r="J19" i="50626"/>
  <c r="A92" i="50622"/>
  <c r="J20" i="50626"/>
  <c r="A93" i="50622"/>
  <c r="J21" i="50626"/>
  <c r="A94" i="50622"/>
  <c r="J22" i="50626"/>
  <c r="A95" i="50622"/>
  <c r="C94" i="50622"/>
  <c r="C95" i="50622"/>
  <c r="C89" i="50622"/>
  <c r="C90" i="50622"/>
  <c r="C91" i="50622"/>
  <c r="C92" i="50622"/>
  <c r="C93" i="50622"/>
  <c r="B92" i="50622"/>
  <c r="B93" i="50622"/>
  <c r="B94" i="50622"/>
  <c r="B95" i="50622"/>
  <c r="B96" i="50622"/>
  <c r="B97" i="50622"/>
  <c r="B98" i="50622"/>
  <c r="A34" i="50622"/>
  <c r="A35" i="50622"/>
  <c r="F12" i="50619"/>
  <c r="A38" i="50622"/>
  <c r="J14" i="50619"/>
  <c r="A39" i="50622"/>
  <c r="J16" i="50619"/>
  <c r="J17" i="50619"/>
  <c r="J18" i="50619"/>
  <c r="F15" i="50620"/>
  <c r="A63" i="50622"/>
  <c r="F9" i="50620"/>
  <c r="F5" i="50620"/>
  <c r="F6" i="50619"/>
  <c r="A18" i="50616"/>
  <c r="J15" i="50619"/>
  <c r="A40" i="50622"/>
  <c r="A16" i="50619"/>
  <c r="A41" i="50622"/>
  <c r="J19" i="50619"/>
  <c r="A19" i="50621"/>
  <c r="J18" i="50621"/>
  <c r="C68" i="50622"/>
  <c r="C69" i="50622"/>
  <c r="C70" i="50622"/>
  <c r="C71" i="50622"/>
  <c r="C72" i="50622"/>
  <c r="C73" i="50622"/>
  <c r="C74" i="50622"/>
  <c r="B68" i="50622"/>
  <c r="B69" i="50622"/>
  <c r="B70" i="50622"/>
  <c r="B71" i="50622"/>
  <c r="B72" i="50622"/>
  <c r="B73" i="50622"/>
  <c r="B74" i="50622"/>
  <c r="A71" i="50622"/>
  <c r="A72" i="50622"/>
  <c r="A73" i="50622"/>
  <c r="A74" i="50622"/>
  <c r="B117" i="50622"/>
  <c r="C117" i="50622"/>
  <c r="J21" i="50621"/>
  <c r="B118" i="50622"/>
  <c r="C118" i="50622"/>
  <c r="A119" i="50622"/>
  <c r="B119" i="50622"/>
  <c r="C119" i="50622"/>
  <c r="A120" i="50622"/>
  <c r="B120" i="50622"/>
  <c r="C120" i="50622"/>
  <c r="A121" i="50622"/>
  <c r="B121" i="50622"/>
  <c r="C121" i="50622"/>
  <c r="A122" i="50622"/>
  <c r="B122" i="50622"/>
  <c r="C122" i="50622"/>
  <c r="A123" i="50622"/>
  <c r="B123" i="50622"/>
  <c r="C123" i="50622"/>
  <c r="A124" i="50622"/>
  <c r="B124" i="50622"/>
  <c r="C124" i="50622"/>
  <c r="A125" i="50622"/>
  <c r="B125" i="50622"/>
  <c r="C125" i="50622"/>
  <c r="A126" i="50622"/>
  <c r="B126" i="50622"/>
  <c r="C126" i="50622"/>
  <c r="A127" i="50622"/>
  <c r="B127" i="50622"/>
  <c r="C127" i="50622"/>
  <c r="A128" i="50622"/>
  <c r="B128" i="50622"/>
  <c r="C128" i="50622"/>
  <c r="A129" i="50622"/>
  <c r="B129" i="50622"/>
  <c r="C129" i="50622"/>
  <c r="A130" i="50622"/>
  <c r="B130" i="50622"/>
  <c r="C130" i="50622"/>
  <c r="J15" i="50626"/>
  <c r="J14" i="50626"/>
  <c r="B87" i="50622"/>
  <c r="C87" i="50622"/>
  <c r="B88" i="50622"/>
  <c r="C88" i="50622"/>
  <c r="J16" i="50626"/>
  <c r="B89" i="50622"/>
  <c r="J17" i="50626"/>
  <c r="B90" i="50622"/>
  <c r="A101" i="50622"/>
  <c r="C101" i="50622"/>
  <c r="B65" i="50622"/>
  <c r="C65" i="50622"/>
  <c r="B66" i="50622"/>
  <c r="C66" i="50622"/>
  <c r="B67" i="50622"/>
  <c r="C67" i="50622"/>
  <c r="A75" i="50622"/>
  <c r="B75" i="50622"/>
  <c r="C75" i="50622"/>
  <c r="B44" i="50622"/>
  <c r="C44" i="50622"/>
  <c r="J20" i="50619"/>
  <c r="A20" i="50619"/>
  <c r="B45" i="50622"/>
  <c r="C45" i="50622"/>
  <c r="A46" i="50622"/>
  <c r="B46" i="50622"/>
  <c r="C46" i="50622"/>
  <c r="A47" i="50622"/>
  <c r="B47" i="50622"/>
  <c r="C47" i="50622"/>
  <c r="A48" i="50622"/>
  <c r="B48" i="50622"/>
  <c r="C48" i="50622"/>
  <c r="A49" i="50622"/>
  <c r="B49" i="50622"/>
  <c r="C49" i="50622"/>
  <c r="A50" i="50622"/>
  <c r="B50" i="50622"/>
  <c r="C50" i="50622"/>
  <c r="A51" i="50622"/>
  <c r="B51" i="50622"/>
  <c r="C51" i="50622"/>
  <c r="A52" i="50622"/>
  <c r="B52" i="50622"/>
  <c r="C52" i="50622"/>
  <c r="J16" i="50616"/>
  <c r="A16" i="50616"/>
  <c r="F16" i="50616"/>
  <c r="B16" i="50622"/>
  <c r="C16" i="50622"/>
  <c r="J17" i="50616"/>
  <c r="A17" i="50616"/>
  <c r="F17" i="50616"/>
  <c r="B17" i="50622"/>
  <c r="C17" i="50622"/>
  <c r="J20" i="50616"/>
  <c r="A20" i="50616"/>
  <c r="F20" i="50616"/>
  <c r="B18" i="50622"/>
  <c r="C18" i="50622"/>
  <c r="A19" i="50622"/>
  <c r="B19" i="50622"/>
  <c r="A20" i="50622"/>
  <c r="B20" i="50622"/>
  <c r="C20" i="50622"/>
  <c r="A21" i="50622"/>
  <c r="B21" i="50622"/>
  <c r="C21" i="50622"/>
  <c r="A22" i="50622"/>
  <c r="B22" i="50622"/>
  <c r="C22" i="50622"/>
  <c r="A23" i="50622"/>
  <c r="B23" i="50622"/>
  <c r="C23" i="50622"/>
  <c r="A24" i="50622"/>
  <c r="B24" i="50622"/>
  <c r="C24" i="50622"/>
  <c r="A25" i="50622"/>
  <c r="B25" i="50622"/>
  <c r="C25" i="50622"/>
  <c r="A26" i="50622"/>
  <c r="B26" i="50622"/>
  <c r="C26" i="50622"/>
  <c r="A27" i="50622"/>
  <c r="B27" i="50622"/>
  <c r="C27" i="50622"/>
  <c r="F1" i="50621"/>
  <c r="D1" i="50622"/>
  <c r="B78" i="50622"/>
  <c r="C78" i="50622"/>
  <c r="B79" i="50622"/>
  <c r="C79" i="50622"/>
  <c r="B80" i="50622"/>
  <c r="C80" i="50622"/>
  <c r="B81" i="50622"/>
  <c r="C81" i="50622"/>
  <c r="B82" i="50622"/>
  <c r="C82" i="50622"/>
  <c r="J10" i="50626"/>
  <c r="A10" i="50626"/>
  <c r="B83" i="50622"/>
  <c r="C83" i="50622"/>
  <c r="J11" i="50626"/>
  <c r="B84" i="50622"/>
  <c r="C84" i="50622"/>
  <c r="J12" i="50626"/>
  <c r="B85" i="50622"/>
  <c r="C85" i="50622"/>
  <c r="J13" i="50626"/>
  <c r="A86" i="50622"/>
  <c r="B86" i="50622"/>
  <c r="C86" i="50622"/>
  <c r="B77" i="50622"/>
  <c r="C77" i="50622"/>
  <c r="F7" i="50616"/>
  <c r="A11" i="50622"/>
  <c r="A13" i="50622"/>
  <c r="F15" i="50616"/>
  <c r="A2" i="50626"/>
  <c r="A76" i="50622"/>
  <c r="F1" i="50626"/>
  <c r="J28" i="50626"/>
  <c r="J29" i="50626"/>
  <c r="J30" i="50626"/>
  <c r="J31" i="50626"/>
  <c r="J32" i="50626"/>
  <c r="J33" i="50626"/>
  <c r="J34" i="50626"/>
  <c r="J35" i="50626"/>
  <c r="J36" i="50626"/>
  <c r="J37" i="50626"/>
  <c r="J38" i="50626"/>
  <c r="J39" i="50626"/>
  <c r="J40" i="50626"/>
  <c r="J41" i="50626"/>
  <c r="A2" i="50619"/>
  <c r="A28" i="50622"/>
  <c r="C104" i="50622"/>
  <c r="C105" i="50622"/>
  <c r="C106" i="50622"/>
  <c r="C107" i="50622"/>
  <c r="C108" i="50622"/>
  <c r="C109" i="50622"/>
  <c r="C110" i="50622"/>
  <c r="C111" i="50622"/>
  <c r="C112" i="50622"/>
  <c r="C113" i="50622"/>
  <c r="C114" i="50622"/>
  <c r="C115" i="50622"/>
  <c r="C116" i="50622"/>
  <c r="C103" i="50622"/>
  <c r="F1" i="50619"/>
  <c r="F1" i="50620"/>
  <c r="F1" i="50616"/>
  <c r="A1" i="50622"/>
  <c r="A2" i="50621"/>
  <c r="A102" i="50622"/>
  <c r="A53" i="50622"/>
  <c r="A2" i="50616"/>
  <c r="A3" i="50622"/>
  <c r="J34" i="50620"/>
  <c r="J35" i="50620"/>
  <c r="J36" i="50620"/>
  <c r="J37" i="50620"/>
  <c r="J38" i="50620"/>
  <c r="J39" i="50620"/>
  <c r="J27" i="50619"/>
  <c r="J28" i="50619"/>
  <c r="J29" i="50619"/>
  <c r="J30" i="50619"/>
  <c r="J31" i="50619"/>
  <c r="J32" i="50619"/>
  <c r="J33" i="50619"/>
  <c r="J34" i="50619"/>
  <c r="B104" i="50622"/>
  <c r="B105" i="50622"/>
  <c r="B106" i="50622"/>
  <c r="B107" i="50622"/>
  <c r="B108" i="50622"/>
  <c r="B109" i="50622"/>
  <c r="B110" i="50622"/>
  <c r="B111" i="50622"/>
  <c r="B112" i="50622"/>
  <c r="B113" i="50622"/>
  <c r="B114" i="50622"/>
  <c r="B115" i="50622"/>
  <c r="B116" i="50622"/>
  <c r="B41" i="50622"/>
  <c r="C41" i="50622"/>
  <c r="B42" i="50622"/>
  <c r="C42" i="50622"/>
  <c r="B43" i="50622"/>
  <c r="C43" i="50622"/>
  <c r="B10" i="50622"/>
  <c r="C10" i="50622"/>
  <c r="B11" i="50622"/>
  <c r="C11" i="50622"/>
  <c r="B12" i="50622"/>
  <c r="C12" i="50622"/>
  <c r="B13" i="50622"/>
  <c r="C13" i="50622"/>
  <c r="B14" i="50622"/>
  <c r="C14" i="50622"/>
  <c r="B15" i="50622"/>
  <c r="C15" i="50622"/>
  <c r="J26" i="50619"/>
  <c r="J21" i="50616"/>
  <c r="A105" i="50622"/>
  <c r="B5" i="50622"/>
  <c r="B6" i="50622"/>
  <c r="B7" i="50622"/>
  <c r="B8" i="50622"/>
  <c r="B9" i="50622"/>
  <c r="B29" i="50622"/>
  <c r="B30" i="50622"/>
  <c r="B31" i="50622"/>
  <c r="B32" i="50622"/>
  <c r="B33" i="50622"/>
  <c r="B34" i="50622"/>
  <c r="B35" i="50622"/>
  <c r="B36" i="50622"/>
  <c r="B37" i="50622"/>
  <c r="B38" i="50622"/>
  <c r="B39" i="50622"/>
  <c r="B40" i="50622"/>
  <c r="B54" i="50622"/>
  <c r="B55" i="50622"/>
  <c r="B56" i="50622"/>
  <c r="B57" i="50622"/>
  <c r="B58" i="50622"/>
  <c r="B59" i="50622"/>
  <c r="B60" i="50622"/>
  <c r="B61" i="50622"/>
  <c r="B62" i="50622"/>
  <c r="B63" i="50622"/>
  <c r="B64" i="50622"/>
  <c r="B103" i="50622"/>
  <c r="B4" i="50622"/>
  <c r="C64" i="50622"/>
  <c r="C55" i="50622"/>
  <c r="C56" i="50622"/>
  <c r="C57" i="50622"/>
  <c r="C58" i="50622"/>
  <c r="C59" i="50622"/>
  <c r="C60" i="50622"/>
  <c r="C61" i="50622"/>
  <c r="C62" i="50622"/>
  <c r="C63" i="50622"/>
  <c r="C54" i="50622"/>
  <c r="C30" i="50622"/>
  <c r="C31" i="50622"/>
  <c r="C32" i="50622"/>
  <c r="C33" i="50622"/>
  <c r="C34" i="50622"/>
  <c r="C35" i="50622"/>
  <c r="C36" i="50622"/>
  <c r="C37" i="50622"/>
  <c r="C38" i="50622"/>
  <c r="C39" i="50622"/>
  <c r="C40" i="50622"/>
  <c r="C29" i="50622"/>
  <c r="C5" i="50622"/>
  <c r="C6" i="50622"/>
  <c r="C7" i="50622"/>
  <c r="C8" i="50622"/>
  <c r="C9" i="50622"/>
  <c r="C4" i="50622"/>
  <c r="J29" i="50620"/>
  <c r="J30" i="50620"/>
  <c r="J31" i="50620"/>
  <c r="J32" i="50620"/>
  <c r="J33" i="50620"/>
  <c r="J27" i="50620"/>
  <c r="J28" i="50620"/>
  <c r="J21" i="50619"/>
  <c r="J22" i="50619"/>
  <c r="J23" i="50619"/>
  <c r="J24" i="50619"/>
  <c r="J25" i="50619"/>
  <c r="J24" i="50616"/>
  <c r="J25" i="50616"/>
  <c r="J26" i="50616"/>
  <c r="J27" i="50616"/>
  <c r="F10" i="50619"/>
  <c r="A109" i="50622"/>
  <c r="A13" i="50621"/>
  <c r="F13" i="50621"/>
  <c r="A17" i="50621"/>
  <c r="A116" i="50622"/>
  <c r="J22" i="50621"/>
  <c r="J23" i="50621"/>
  <c r="J24" i="50621"/>
  <c r="J25" i="50621"/>
  <c r="J35" i="50621"/>
  <c r="J34" i="50621"/>
  <c r="J33" i="50621"/>
  <c r="J32" i="50621"/>
  <c r="J31" i="50621"/>
  <c r="J30" i="50621"/>
  <c r="J29" i="50621"/>
  <c r="J28" i="50621"/>
  <c r="J27" i="50621"/>
  <c r="J26" i="50621"/>
  <c r="A43" i="50622"/>
  <c r="F11" i="50619"/>
  <c r="A36" i="50622"/>
  <c r="A111" i="50622"/>
  <c r="A66" i="50622"/>
  <c r="F15" i="50621"/>
  <c r="A19" i="50616"/>
  <c r="F5" i="50621"/>
  <c r="A19" i="50619"/>
  <c r="A21" i="50621"/>
  <c r="F10" i="50620"/>
  <c r="A18" i="50621"/>
  <c r="A62" i="50622"/>
  <c r="A18" i="50622"/>
  <c r="F12" i="50621"/>
  <c r="A32" i="50622"/>
  <c r="F7" i="50619"/>
  <c r="F17" i="50621"/>
  <c r="A110" i="50622"/>
  <c r="F11" i="50621"/>
  <c r="F16" i="50619"/>
  <c r="F8" i="50619"/>
  <c r="A33" i="50622"/>
  <c r="A115" i="50622"/>
  <c r="F16" i="50621"/>
  <c r="F15" i="50619"/>
  <c r="A114" i="50622"/>
  <c r="F11" i="50616"/>
  <c r="F9" i="50619"/>
  <c r="A58" i="50622"/>
  <c r="F14" i="50621"/>
  <c r="A113" i="50622"/>
  <c r="A112" i="50622"/>
  <c r="A118" i="50622"/>
  <c r="F21" i="50621"/>
  <c r="F13" i="50619"/>
  <c r="F20" i="50619"/>
  <c r="A45" i="50622"/>
  <c r="A117" i="50622"/>
  <c r="F18" i="50621"/>
  <c r="A7" i="50622"/>
  <c r="A31" i="50622"/>
  <c r="A20" i="50621"/>
  <c r="A69" i="50622"/>
  <c r="F17" i="50620"/>
  <c r="A17" i="50619"/>
  <c r="A42" i="50622"/>
  <c r="F19" i="50619"/>
  <c r="A44" i="50622"/>
  <c r="F22" i="50626"/>
  <c r="F11" i="50626"/>
  <c r="F20" i="50626"/>
  <c r="F9" i="50626"/>
  <c r="F21" i="50626"/>
  <c r="F14" i="50626"/>
  <c r="F8" i="50626"/>
  <c r="A81" i="50622"/>
  <c r="A89" i="50622"/>
  <c r="A84" i="50622"/>
  <c r="A60" i="50622"/>
  <c r="A30" i="50622"/>
  <c r="F5" i="50619"/>
  <c r="A29" i="50622"/>
  <c r="F4" i="50619"/>
  <c r="F9" i="50616"/>
  <c r="A9" i="50622"/>
  <c r="A5" i="50622"/>
  <c r="F5" i="50616"/>
  <c r="A4" i="50622"/>
  <c r="F4" i="50616"/>
  <c r="F14" i="50616"/>
  <c r="A14" i="50622"/>
  <c r="F8" i="50616"/>
  <c r="A8" i="50622"/>
  <c r="A6" i="50622"/>
  <c r="F6" i="50616"/>
  <c r="A12" i="50622"/>
  <c r="F12" i="50616"/>
  <c r="A15" i="50622"/>
  <c r="A16" i="50622"/>
  <c r="A17" i="50622"/>
  <c r="F13" i="50616"/>
  <c r="F10" i="50616"/>
  <c r="A10" i="50622"/>
  <c r="F10" i="50621"/>
  <c r="A108" i="50622"/>
  <c r="F9" i="50621"/>
  <c r="F8" i="50621"/>
  <c r="A107" i="50622"/>
  <c r="A104" i="50622"/>
  <c r="F4" i="50621"/>
  <c r="A103" i="50622"/>
  <c r="F6" i="50621"/>
  <c r="F7" i="50621"/>
  <c r="A106" i="50622"/>
  <c r="F12" i="50626"/>
  <c r="A85" i="50622"/>
  <c r="F27" i="50626"/>
  <c r="F4" i="50626"/>
  <c r="A77" i="50622"/>
  <c r="F17" i="50626"/>
  <c r="A90" i="50622"/>
  <c r="A78" i="50622"/>
  <c r="F5" i="50626"/>
  <c r="F18" i="50626"/>
  <c r="F15" i="50626"/>
  <c r="A88" i="50622"/>
  <c r="A79" i="50622"/>
  <c r="F6" i="50626"/>
  <c r="F19" i="50626"/>
  <c r="F10" i="50626"/>
  <c r="A83" i="50622"/>
  <c r="A80" i="50622"/>
  <c r="F7" i="50626"/>
  <c r="A87" i="50622"/>
  <c r="A82" i="50622"/>
  <c r="F16" i="50626"/>
  <c r="A65" i="50622"/>
  <c r="A61" i="50622"/>
  <c r="A57" i="50622"/>
  <c r="F7" i="50620"/>
  <c r="A56" i="50622"/>
  <c r="F6" i="50620"/>
  <c r="F12" i="50620"/>
  <c r="A67" i="50622"/>
  <c r="A59" i="50622"/>
  <c r="F16" i="50620"/>
  <c r="A64" i="50622"/>
  <c r="A37" i="50622"/>
  <c r="F14" i="50619"/>
  <c r="F18" i="50620"/>
  <c r="A55" i="50622"/>
  <c r="F4" i="50620"/>
  <c r="A54" i="50622"/>
  <c r="A70" i="50622"/>
  <c r="F25" i="50620"/>
</calcChain>
</file>

<file path=xl/sharedStrings.xml><?xml version="1.0" encoding="utf-8"?>
<sst xmlns="http://schemas.openxmlformats.org/spreadsheetml/2006/main" count="201" uniqueCount="103">
  <si>
    <t>Einheit</t>
  </si>
  <si>
    <t>Menge</t>
  </si>
  <si>
    <t>Personen</t>
  </si>
  <si>
    <t>pro Person</t>
  </si>
  <si>
    <t>ok</t>
  </si>
  <si>
    <t>Original Rezept</t>
  </si>
  <si>
    <t>Einkaufspreis</t>
  </si>
  <si>
    <t>Betrag</t>
  </si>
  <si>
    <t>Bemerkungen</t>
  </si>
  <si>
    <t>Artikel (Gewicht alles ca. Angaben)</t>
  </si>
  <si>
    <t>Originalrezept</t>
  </si>
  <si>
    <t>Hauptgang</t>
  </si>
  <si>
    <t>Dessert</t>
  </si>
  <si>
    <t>Personenzahl</t>
  </si>
  <si>
    <t>Einkaufsliste</t>
  </si>
  <si>
    <t>Artikel</t>
  </si>
  <si>
    <t>****</t>
  </si>
  <si>
    <t>Menu von Tisch</t>
  </si>
  <si>
    <t>Datum</t>
  </si>
  <si>
    <t>Vorspeise 1</t>
  </si>
  <si>
    <t>Vorspeise 2</t>
  </si>
  <si>
    <t>Zubereitung</t>
  </si>
  <si>
    <t>Chochete vom</t>
  </si>
  <si>
    <t>Rezept für</t>
  </si>
  <si>
    <t>EL</t>
  </si>
  <si>
    <t>dl</t>
  </si>
  <si>
    <t>Beilage</t>
  </si>
  <si>
    <t>Für die Einkaufsliste  Anzahlteilnehmer eingeben! 
Für den Kochabend auf Personenzahl pro Tisch reduzieren und Drucken</t>
  </si>
  <si>
    <r>
      <t>Achtung</t>
    </r>
    <r>
      <rPr>
        <sz val="16"/>
        <color indexed="10"/>
        <rFont val="Arial"/>
        <family val="2"/>
      </rPr>
      <t xml:space="preserve">
Einkaufsliste prüfen und korrigieren
2.75 Eier --&gt; 3 Eier etc…</t>
    </r>
  </si>
  <si>
    <t>Stk.</t>
  </si>
  <si>
    <t>Mehl</t>
  </si>
  <si>
    <t>Salz</t>
  </si>
  <si>
    <t>TL</t>
  </si>
  <si>
    <t>ca. 30 Min.</t>
  </si>
  <si>
    <t>Stk</t>
  </si>
  <si>
    <t xml:space="preserve"> </t>
  </si>
  <si>
    <t>Salz, Pfeffer, Muskat</t>
  </si>
  <si>
    <t>Tisch A</t>
  </si>
  <si>
    <t>Gemüsebouillon</t>
  </si>
  <si>
    <t>gr</t>
  </si>
  <si>
    <t>Bratbutter zum Anbraten</t>
  </si>
  <si>
    <t>ml</t>
  </si>
  <si>
    <t>Butter zum Anbraten</t>
  </si>
  <si>
    <t>Eglifilet mit Limetten-Kräuterschaum</t>
  </si>
  <si>
    <t>Eglifilet</t>
  </si>
  <si>
    <t>fertig Fischfond</t>
  </si>
  <si>
    <t>trockerner Weisswein</t>
  </si>
  <si>
    <t>frische Eigelbe</t>
  </si>
  <si>
    <t>Limette</t>
  </si>
  <si>
    <t>frischer Blattspinat</t>
  </si>
  <si>
    <t>Kartoffeln mehlig kochend</t>
  </si>
  <si>
    <t xml:space="preserve">gr </t>
  </si>
  <si>
    <t>Parmesan gerieben</t>
  </si>
  <si>
    <t>Ei verklopft</t>
  </si>
  <si>
    <t>Muskat</t>
  </si>
  <si>
    <t>Dill</t>
  </si>
  <si>
    <t>Bund</t>
  </si>
  <si>
    <t>mit Kartoffel-Gnocchi</t>
  </si>
  <si>
    <t>Hartweizen Salat mit Kräutern</t>
  </si>
  <si>
    <t>Olivenöl</t>
  </si>
  <si>
    <t>Schalotten</t>
  </si>
  <si>
    <t>Knoblauchzehe</t>
  </si>
  <si>
    <t>Rosinen</t>
  </si>
  <si>
    <t>vorgekochter Hartweizen</t>
  </si>
  <si>
    <t>Weissweinessig</t>
  </si>
  <si>
    <t>glattbättrige Petersilie und Majoranblättchen</t>
  </si>
  <si>
    <t>Salz, Pfeffeer aus der Mühle</t>
  </si>
  <si>
    <t xml:space="preserve">1. Olivenöl in einer Pfanne warm werden lassen
2. Gehackte Schalotten und gepresste Knoblauchzehe und Rosinen andämpfen
3. Vorgekochter Hartweizen beigeben, ca. 2min dünsten
4. Gemüsebouillon dazugiessen, aufkochen, Hitze reduzieren, ca. 20 Min köcheln, in Schüssel auskühlen
5. Öl und Essig beigeben und mischen
6. Petersilie und Majoran darunter mischen
</t>
  </si>
  <si>
    <t xml:space="preserve">1. Die Feigen putzen und vierteln. In einem Topf den Wein mit den Gewürzen, dem Honig, dem Saft und dem Zitronensaft zum Kochen bringen und auf die Hälfte einreduzieren alssen. Die Feigen in den Sud legen, die Hitze reduzieren und die Feigen 5-7 Minuten köcheln lassen.
2. Den Topf vom Herd nehmen und die Feigen in dem Sud abkühlen lassen. Das Kompott in Teller verteilen und mit je einer Nocke Crème fraîche angerichtet servieren.
</t>
  </si>
  <si>
    <t>Feigen-Gewürz-Dessert mit Honig</t>
  </si>
  <si>
    <t>Feige</t>
  </si>
  <si>
    <t>trockener Rotwein</t>
  </si>
  <si>
    <t>Zimtstangen</t>
  </si>
  <si>
    <t>Sternanis</t>
  </si>
  <si>
    <t>Gewürznelken</t>
  </si>
  <si>
    <t>Kardamomkapseln</t>
  </si>
  <si>
    <t>Apfelsaft</t>
  </si>
  <si>
    <t>unbehandlte Zitrone</t>
  </si>
  <si>
    <t>Crème Fraîche</t>
  </si>
  <si>
    <t>Muskatnuss</t>
  </si>
  <si>
    <t>Prise</t>
  </si>
  <si>
    <t>kg</t>
  </si>
  <si>
    <t>Kalbsbrust, vom Metzger zum Rollen aufgeschnitten</t>
  </si>
  <si>
    <t>gekochter Parmaschinken</t>
  </si>
  <si>
    <t>Esslöfel</t>
  </si>
  <si>
    <t xml:space="preserve">Stk. </t>
  </si>
  <si>
    <t>Stangensellerie</t>
  </si>
  <si>
    <t xml:space="preserve">stk. </t>
  </si>
  <si>
    <t>Karotten</t>
  </si>
  <si>
    <t>Zwiebel</t>
  </si>
  <si>
    <t>stk</t>
  </si>
  <si>
    <t>Lorbeerblatt</t>
  </si>
  <si>
    <t>Nelken</t>
  </si>
  <si>
    <t>Gefüllte Kalbsbrust</t>
  </si>
  <si>
    <t>frisch geriebener Parmesan</t>
  </si>
  <si>
    <t>Weisswein</t>
  </si>
  <si>
    <t xml:space="preserve">Frischen Spinat gründlich waschen und in das tiefe Backblech geben. Im Ofen 10 Minuten dampfgaren, bis der Spinat zusammengefallen ist. In ein Sieb abschütten und sehr gut ausdrücken. Grob hacken, in einer Schüssel mit der Butter mischen, mit Salz, Pfeffer und Muskatnuss würzen.
Die Kalbsbrust auf der Arbeitsfläche auslegen, nach Belieben einen Teil des Fetts wegschneiden. Das Fleisch mit den Schinkenscheiben belegen, den Spinat darauf verteilen und mit dem Käse bestreuen. Die Kalbsbrust satt aufrollen und mit Küchenschnur binden. Rundherum mit Salz und Pfeffer würzen. Die Kalbsbrust in eine feuerfeste Form legen.
Das Olivenöl in einem kleinen Topf erhizen und über den Braten täufeln. Sofort in den auf 220Grad Ober-/Unterhize vorgeheitzen Ofen geben und 15 Minuten anbraten.
Inzwischen den Stangensellerie und die Karrotten in Stücke schneiden. Die Zwiebel schälen, halbieren und mit dem Loorbeerblatt und den Nelken bestecken.
Nach 15 Minuten den Braten aus dem Ofen nehmen. Den Ofen auf 180 Grad Intervallfunktion umschalten. Das Gemüse und die besteckte Zwiebel zur Kalbsbrust geben und alles mit dem Weisswein beträufeln. die Kalbsbrust wieder in den Ofen geben und bei 180Grad mit Intervallfunktion 1 1/2 Stunden braten.
Den Braten aus dem Ofen nehmen, in Alufolie wickeln und 5-10 Minuten nachziehen lassen. Dann in Scheiben aufschneiden und servieren.
</t>
  </si>
  <si>
    <t>Küchenschnur</t>
  </si>
  <si>
    <t xml:space="preserve">Gefüllte Kalbsbrust </t>
  </si>
  <si>
    <t xml:space="preserve">1. Kartoffeln wie Gschwellti zubereiten, heiss schälen, in Stücke schneiden, durchs passe-vite in eine Schüssel treiben, etwas abkühlen
2. Mehl, Parmesan Ei, Muskat und Salz mit dem Kartoffelschnee mischen, evtl. noch etwas Mehl beigeben. Die Masse sollte noch feucht sein, aber nicht mehr an den Händen kleben. 
3. Gnocchi-Masse auf wenig Mehl zu Rollen von je ca. 1.5cm Durchmesser formen. Rollen in ca. 2cm lange Stücke schneiden.
4. Gnocchi in 2 Portionen je ca. 5 Min. im knapp siedenden Salzwasser ziehen lassen, mit einer Schaumkelle herausnehmen.
Je nach Geschmack Butterflöckli darauf verteilen, warm stellen
</t>
  </si>
  <si>
    <t>1.Fisch würzen mit Pfeffer aus Mühle
2.Bratbutter in einer beschichteten Bratpfanne heiss werden lassen, Hitze reduzieren, Fisch protionenweise beidseitig je ca. 2 Min. braten, herausnehmen 
3.Fischfond und Weisswein in einer Pfanne aufkochen, Hitze reduzieren, auf ca. 1/2 einköcheln, in einer dünnwandigen Schüssel auskühlen
4. 2 frische Eigelbe beigeben, mit den Schwingbesen des Handrührgerätes im heissen Wasserbad (knapp unter dem Siedepunkt) ca. 4 Min. rühren, bis die Masse schaumig ist und sich Rührspuren abzeichnen. Schüssel herausnehmen, kurz weiterrühren.
5. abgeribene Schale und 1 Teelöffel Saft von der Limette und Dill beigeben. Nach Bedarf würzen.
Hinweis: der Schaum lässt sich nicht warm halten, er fällt schnell zusammen. Deshalb kurz vor dem Servieren zubereiten.</t>
  </si>
  <si>
    <t>Donnerstag, 10. September 2015</t>
  </si>
  <si>
    <t>Honig</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</si>
</sst>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38" x14ac:knownFonts="1">
    <font>
      <sz val="10"/>
      <name val="Arial"/>
    </font>
    <font>
      <b/>
      <sz val="10"/>
      <name val="Arial"/>
      <family val="2"/>
    </font>
    <font>
      <sz val="10"/>
      <name val="Arial"/>
    </font>
    <font>
      <b/>
      <sz val="12"/>
      <name val="Arial"/>
      <family val="2"/>
    </font>
    <font>
      <sz val="12"/>
      <name val="Arial"/>
      <family val="2"/>
    </font>
    <font>
      <sz val="12"/>
      <name val="Times New Roman"/>
      <family val="1"/>
    </font>
    <font>
      <sz val="10"/>
      <name val="Arial"/>
    </font>
    <font>
      <sz val="10"/>
      <color indexed="10"/>
      <name val="Arial"/>
      <family val="2"/>
    </font>
    <font>
      <b/>
      <sz val="10"/>
      <name val="Arial"/>
      <family val="2"/>
    </font>
    <font>
      <sz val="8"/>
      <name val="Arial"/>
      <family val="2"/>
    </font>
    <font>
      <b/>
      <i/>
      <sz val="20"/>
      <name val="Arial"/>
      <family val="2"/>
    </font>
    <font>
      <b/>
      <sz val="18"/>
      <color indexed="48"/>
      <name val="Bradley Hand ITC"/>
      <family val="4"/>
    </font>
    <font>
      <b/>
      <sz val="10"/>
      <color indexed="48"/>
      <name val="Arial"/>
      <family val="2"/>
    </font>
    <font>
      <sz val="10"/>
      <color indexed="48"/>
      <name val="Arial"/>
      <family val="2"/>
    </font>
    <font>
      <sz val="18"/>
      <name val="Bradley Hand ITC"/>
      <family val="4"/>
    </font>
    <font>
      <sz val="10"/>
      <name val="Bradley Hand ITC"/>
      <family val="4"/>
    </font>
    <font>
      <b/>
      <sz val="18"/>
      <name val="Arial"/>
      <family val="2"/>
    </font>
    <font>
      <sz val="18"/>
      <name val="Arial"/>
      <family val="2"/>
    </font>
    <font>
      <sz val="9"/>
      <name val="Arial"/>
      <family val="2"/>
    </font>
    <font>
      <b/>
      <sz val="10"/>
      <color indexed="10"/>
      <name val="Arial"/>
      <family val="2"/>
    </font>
    <font>
      <b/>
      <sz val="22"/>
      <name val="Lucida Handwriting"/>
      <family val="4"/>
    </font>
    <font>
      <b/>
      <sz val="14"/>
      <color indexed="12"/>
      <name val="Lucida Handwriting"/>
      <family val="4"/>
    </font>
    <font>
      <sz val="10"/>
      <name val="Arial"/>
    </font>
    <font>
      <b/>
      <sz val="12"/>
      <name val="Lucida Handwriting"/>
      <family val="4"/>
    </font>
    <font>
      <b/>
      <sz val="10"/>
      <name val="Arial"/>
      <family val="2"/>
    </font>
    <font>
      <b/>
      <sz val="16"/>
      <color indexed="12"/>
      <name val="Lucida Handwriting"/>
      <family val="4"/>
    </font>
    <font>
      <b/>
      <sz val="12"/>
      <color indexed="10"/>
      <name val="Arial"/>
      <family val="2"/>
    </font>
    <font>
      <sz val="16"/>
      <color indexed="10"/>
      <name val="Arial"/>
      <family val="2"/>
    </font>
    <font>
      <b/>
      <sz val="16"/>
      <color indexed="10"/>
      <name val="Arial"/>
      <family val="2"/>
    </font>
    <font>
      <b/>
      <i/>
      <sz val="10"/>
      <name val="Arial"/>
    </font>
    <font>
      <sz val="10"/>
      <name val="Arial"/>
    </font>
    <font>
      <sz val="10"/>
      <color indexed="10"/>
      <name val="Arial"/>
      <family val="2"/>
    </font>
    <font>
      <sz val="10"/>
      <name val="Arial"/>
    </font>
    <font>
      <b/>
      <sz val="10"/>
      <color indexed="10"/>
      <name val="Arial"/>
      <family val="2"/>
    </font>
    <font>
      <sz val="10"/>
      <name val="Arial"/>
    </font>
    <font>
      <b/>
      <i/>
      <sz val="10"/>
      <name val="Arial"/>
    </font>
    <font>
      <sz val="11"/>
      <name val="Arial"/>
      <family val="2"/>
    </font>
    <font>
      <i/>
      <sz val="10"/>
      <name val="Arial"/>
      <family val="2"/>
    </font>
  </fonts>
  <fills count="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indexed="41"/>
        <bgColor indexed="64"/>
      </patternFill>
    </fill>
    <fill>
      <patternFill patternType="solid">
        <fgColor indexed="9"/>
        <bgColor indexed="64"/>
      </patternFill>
    </fill>
  </fills>
  <borders count="31">
    <border>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top style="dotted">
        <color indexed="64"/>
      </top>
      <bottom style="dotted">
        <color indexed="64"/>
      </bottom>
      <diagonal/>
    </border>
    <border>
      <left/>
      <right/>
      <top style="hair">
        <color indexed="64"/>
      </top>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255">
    <xf numFmtId="0" fontId="0" fillId="0" borderId="0" xfId="0"/>
    <xf numFmtId="0" fontId="3" fillId="0" borderId="0" xfId="1" applyNumberFormat="1" applyFont="1" applyBorder="1" applyAlignment="1">
      <alignment vertical="top" wrapText="1"/>
    </xf>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11" fillId="0" borderId="0" xfId="0" applyFont="1"/>
    <xf numFmtId="0" fontId="12" fillId="0" borderId="0" xfId="0" applyFont="1"/>
    <xf numFmtId="0" fontId="13" fillId="0" borderId="0" xfId="0" applyFont="1"/>
    <xf numFmtId="0" fontId="8" fillId="0" borderId="0" xfId="0" applyFont="1"/>
    <xf numFmtId="0" fontId="2" fillId="0" borderId="0" xfId="0" applyFont="1" applyAlignment="1">
      <alignment horizontal="right"/>
    </xf>
    <xf numFmtId="0" fontId="13" fillId="0" borderId="0" xfId="0" applyFont="1" applyAlignment="1">
      <alignment horizontal="center"/>
    </xf>
    <xf numFmtId="0" fontId="0" fillId="0" borderId="0" xfId="0" applyAlignment="1">
      <alignment horizontal="left"/>
    </xf>
    <xf numFmtId="0" fontId="14" fillId="0" borderId="0" xfId="0" applyFont="1" applyAlignment="1"/>
    <xf numFmtId="0" fontId="14"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14" fillId="0" borderId="0" xfId="0" applyFont="1"/>
    <xf numFmtId="0" fontId="15" fillId="0" borderId="0" xfId="0" applyFont="1" applyAlignment="1">
      <alignment horizontal="center"/>
    </xf>
    <xf numFmtId="0" fontId="16" fillId="0" borderId="0" xfId="0" applyFont="1" applyAlignment="1">
      <alignment horizontal="left"/>
    </xf>
    <xf numFmtId="0" fontId="15" fillId="0" borderId="0" xfId="0" applyFont="1" applyAlignment="1">
      <alignment horizontal="left"/>
    </xf>
    <xf numFmtId="0" fontId="17" fillId="0" borderId="0" xfId="0" applyFont="1"/>
    <xf numFmtId="0" fontId="2" fillId="0" borderId="0" xfId="0" applyFont="1" applyAlignment="1"/>
    <xf numFmtId="0" fontId="10" fillId="0" borderId="0" xfId="0" applyFont="1" applyAlignment="1">
      <alignment horizontal="center"/>
    </xf>
    <xf numFmtId="0" fontId="6" fillId="0" borderId="0" xfId="0" applyFont="1"/>
    <xf numFmtId="0" fontId="4" fillId="0" borderId="0" xfId="0" applyFont="1" applyAlignment="1">
      <alignment horizontal="center" vertical="center"/>
    </xf>
    <xf numFmtId="167" fontId="0" fillId="0" borderId="0" xfId="1" applyNumberFormat="1" applyFont="1"/>
    <xf numFmtId="167" fontId="0" fillId="0" borderId="0" xfId="1" applyNumberFormat="1" applyFont="1" applyAlignment="1">
      <alignment vertical="center"/>
    </xf>
    <xf numFmtId="167" fontId="6" fillId="0" borderId="0" xfId="1" applyNumberFormat="1" applyFont="1"/>
    <xf numFmtId="0" fontId="4" fillId="0" borderId="0" xfId="0" applyFont="1" applyAlignment="1">
      <alignment vertical="center"/>
    </xf>
    <xf numFmtId="0" fontId="18" fillId="0" borderId="0" xfId="0" applyFont="1"/>
    <xf numFmtId="0" fontId="18" fillId="0" borderId="0" xfId="0" applyFont="1" applyAlignment="1"/>
    <xf numFmtId="165" fontId="18" fillId="0" borderId="0" xfId="1" applyNumberFormat="1" applyFont="1" applyAlignment="1"/>
    <xf numFmtId="43" fontId="2" fillId="0" borderId="0" xfId="1" applyFill="1"/>
    <xf numFmtId="0" fontId="0" fillId="0" borderId="0" xfId="0" applyFill="1"/>
    <xf numFmtId="164" fontId="7" fillId="2" borderId="1" xfId="0" applyNumberFormat="1" applyFont="1" applyFill="1" applyBorder="1" applyAlignment="1">
      <alignment horizontal="center"/>
    </xf>
    <xf numFmtId="0" fontId="20" fillId="0" borderId="0" xfId="0" applyFont="1" applyAlignment="1">
      <alignment horizontal="left" vertical="center"/>
    </xf>
    <xf numFmtId="0" fontId="21" fillId="0" borderId="0" xfId="0" applyFont="1" applyAlignment="1">
      <alignment horizontal="center"/>
    </xf>
    <xf numFmtId="167" fontId="0" fillId="0" borderId="0" xfId="1" applyNumberFormat="1" applyFont="1" applyAlignment="1"/>
    <xf numFmtId="1" fontId="19" fillId="0" borderId="2" xfId="0" applyNumberFormat="1" applyFont="1" applyFill="1" applyBorder="1" applyAlignment="1">
      <alignment horizontal="center" vertical="center"/>
    </xf>
    <xf numFmtId="1" fontId="7" fillId="2" borderId="1" xfId="0" applyNumberFormat="1" applyFont="1" applyFill="1" applyBorder="1" applyAlignment="1">
      <alignment horizontal="center"/>
    </xf>
    <xf numFmtId="167" fontId="2" fillId="0" borderId="0" xfId="1" applyNumberFormat="1" applyFont="1"/>
    <xf numFmtId="164" fontId="2" fillId="0" borderId="1" xfId="1" applyNumberFormat="1" applyFont="1" applyFill="1" applyBorder="1" applyAlignment="1">
      <alignment horizontal="center"/>
    </xf>
    <xf numFmtId="4" fontId="2" fillId="0" borderId="3" xfId="0" applyNumberFormat="1" applyFont="1" applyFill="1" applyBorder="1" applyAlignment="1">
      <alignment horizontal="center" wrapText="1"/>
    </xf>
    <xf numFmtId="0" fontId="2" fillId="0" borderId="4" xfId="0" applyFont="1" applyBorder="1" applyAlignment="1">
      <alignment horizontal="center"/>
    </xf>
    <xf numFmtId="4" fontId="2" fillId="0" borderId="4" xfId="0" applyNumberFormat="1" applyFont="1" applyFill="1" applyBorder="1" applyAlignment="1">
      <alignment horizontal="center" wrapText="1"/>
    </xf>
    <xf numFmtId="0" fontId="2" fillId="0" borderId="5" xfId="0" applyFont="1" applyBorder="1" applyAlignment="1">
      <alignment horizontal="center"/>
    </xf>
    <xf numFmtId="0" fontId="2" fillId="0" borderId="6" xfId="0" applyFont="1" applyFill="1" applyBorder="1" applyAlignment="1">
      <alignment horizontal="left"/>
    </xf>
    <xf numFmtId="4" fontId="2" fillId="0" borderId="5" xfId="0" applyNumberFormat="1" applyFont="1" applyFill="1" applyBorder="1" applyAlignment="1">
      <alignment horizontal="center" wrapText="1"/>
    </xf>
    <xf numFmtId="0" fontId="23" fillId="0" borderId="0" xfId="0" applyFont="1" applyAlignment="1">
      <alignment horizontal="left" vertical="center"/>
    </xf>
    <xf numFmtId="0" fontId="24" fillId="0" borderId="0" xfId="0" applyFont="1" applyAlignment="1">
      <alignment horizontal="center"/>
    </xf>
    <xf numFmtId="166" fontId="25" fillId="3" borderId="0" xfId="0" applyNumberFormat="1" applyFont="1" applyFill="1" applyAlignment="1">
      <alignment horizontal="center" vertical="center"/>
    </xf>
    <xf numFmtId="0" fontId="3" fillId="0" borderId="0" xfId="0" applyFont="1" applyBorder="1" applyAlignment="1">
      <alignment horizontal="center"/>
    </xf>
    <xf numFmtId="0" fontId="25" fillId="3" borderId="0" xfId="0" applyFont="1" applyFill="1" applyAlignment="1">
      <alignment horizontal="center" vertical="center"/>
    </xf>
    <xf numFmtId="0" fontId="25" fillId="3" borderId="0" xfId="0" applyFont="1" applyFill="1" applyAlignment="1">
      <alignment horizontal="center" vertical="center" wrapText="1"/>
    </xf>
    <xf numFmtId="4" fontId="2" fillId="0" borderId="3" xfId="0" applyNumberFormat="1" applyFont="1" applyFill="1" applyBorder="1" applyAlignment="1">
      <alignment horizontal="center"/>
    </xf>
    <xf numFmtId="4" fontId="2" fillId="2" borderId="3" xfId="1" applyNumberFormat="1" applyFont="1" applyFill="1" applyBorder="1" applyAlignment="1">
      <alignment horizontal="center"/>
    </xf>
    <xf numFmtId="4" fontId="2" fillId="0" borderId="4" xfId="0" applyNumberFormat="1" applyFont="1" applyFill="1" applyBorder="1" applyAlignment="1">
      <alignment horizontal="center"/>
    </xf>
    <xf numFmtId="4" fontId="2" fillId="2" borderId="4" xfId="1" applyNumberFormat="1" applyFont="1" applyFill="1" applyBorder="1" applyAlignment="1">
      <alignment horizontal="center"/>
    </xf>
    <xf numFmtId="0" fontId="2" fillId="0" borderId="7" xfId="0" applyFont="1" applyFill="1" applyBorder="1" applyAlignment="1">
      <alignment horizontal="left"/>
    </xf>
    <xf numFmtId="4" fontId="2" fillId="0" borderId="8" xfId="0" applyNumberFormat="1" applyFont="1" applyFill="1" applyBorder="1" applyAlignment="1">
      <alignment horizontal="center" wrapText="1"/>
    </xf>
    <xf numFmtId="0" fontId="2" fillId="0" borderId="8" xfId="0" applyFont="1" applyBorder="1" applyAlignment="1">
      <alignment horizontal="center"/>
    </xf>
    <xf numFmtId="0" fontId="2" fillId="0" borderId="9" xfId="0" applyFont="1" applyFill="1" applyBorder="1" applyAlignment="1">
      <alignment horizontal="left"/>
    </xf>
    <xf numFmtId="170" fontId="3" fillId="0" borderId="0" xfId="1" applyNumberFormat="1" applyFont="1" applyFill="1" applyBorder="1" applyAlignment="1">
      <alignment vertical="top" wrapText="1"/>
    </xf>
    <xf numFmtId="170" fontId="0" fillId="0" borderId="0" xfId="0" applyNumberFormat="1" applyFill="1"/>
    <xf numFmtId="170" fontId="18" fillId="0" borderId="0" xfId="0" applyNumberFormat="1" applyFont="1"/>
    <xf numFmtId="0" fontId="22" fillId="0" borderId="10" xfId="0" applyFont="1" applyBorder="1"/>
    <xf numFmtId="166" fontId="22" fillId="0" borderId="0" xfId="3" applyNumberFormat="1" applyFont="1" applyFill="1" applyBorder="1" applyAlignment="1">
      <alignment horizontal="left" vertical="center"/>
    </xf>
    <xf numFmtId="169" fontId="22" fillId="0" borderId="10" xfId="3" applyNumberFormat="1" applyFont="1" applyFill="1" applyBorder="1" applyAlignment="1">
      <alignment horizontal="center" vertical="center"/>
    </xf>
    <xf numFmtId="0" fontId="22" fillId="0" borderId="0" xfId="0" applyFont="1" applyBorder="1"/>
    <xf numFmtId="0" fontId="22" fillId="0" borderId="0" xfId="0" applyFont="1"/>
    <xf numFmtId="0" fontId="29" fillId="2" borderId="11" xfId="0" applyFont="1" applyFill="1" applyBorder="1" applyAlignment="1">
      <alignment vertical="center"/>
    </xf>
    <xf numFmtId="0" fontId="29" fillId="2" borderId="12" xfId="0" applyFont="1" applyFill="1" applyBorder="1" applyAlignment="1">
      <alignment horizontal="left" vertical="center"/>
    </xf>
    <xf numFmtId="0" fontId="30" fillId="4" borderId="2" xfId="3" applyFont="1" applyFill="1" applyBorder="1" applyAlignment="1">
      <alignment horizontal="centerContinuous" vertical="center"/>
    </xf>
    <xf numFmtId="0" fontId="31" fillId="4" borderId="2" xfId="0" applyFont="1" applyFill="1" applyBorder="1" applyAlignment="1">
      <alignment horizontal="center" vertical="center"/>
    </xf>
    <xf numFmtId="0" fontId="32" fillId="0" borderId="0" xfId="0" applyFont="1" applyAlignment="1">
      <alignment vertical="center"/>
    </xf>
    <xf numFmtId="170" fontId="33" fillId="0" borderId="2" xfId="0" applyNumberFormat="1" applyFont="1" applyFill="1" applyBorder="1" applyAlignment="1">
      <alignment horizontal="center" vertical="center"/>
    </xf>
    <xf numFmtId="0" fontId="34" fillId="0" borderId="2" xfId="0" applyFont="1" applyFill="1" applyBorder="1" applyAlignment="1">
      <alignment horizontal="center" vertical="center"/>
    </xf>
    <xf numFmtId="0" fontId="34" fillId="0" borderId="2"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1" xfId="0" applyFont="1" applyBorder="1" applyAlignment="1">
      <alignment vertical="center"/>
    </xf>
    <xf numFmtId="0" fontId="34" fillId="0" borderId="14" xfId="0" applyFont="1" applyBorder="1" applyAlignment="1">
      <alignment horizontal="center" vertical="center"/>
    </xf>
    <xf numFmtId="0" fontId="34" fillId="0" borderId="11" xfId="3" applyFont="1" applyFill="1" applyBorder="1" applyAlignment="1">
      <alignment horizontal="center" vertical="center"/>
    </xf>
    <xf numFmtId="0" fontId="34" fillId="0" borderId="2" xfId="3" applyFont="1" applyFill="1" applyBorder="1" applyAlignment="1">
      <alignment horizontal="center" vertical="center"/>
    </xf>
    <xf numFmtId="0" fontId="34" fillId="0" borderId="0" xfId="0" applyFont="1"/>
    <xf numFmtId="170" fontId="34" fillId="0" borderId="11" xfId="3" applyNumberFormat="1" applyFont="1" applyFill="1" applyBorder="1" applyAlignment="1">
      <alignment horizontal="center" vertical="center"/>
    </xf>
    <xf numFmtId="43" fontId="34" fillId="0" borderId="2" xfId="1" applyFont="1" applyBorder="1" applyAlignment="1">
      <alignment horizontal="center" vertical="center" wrapText="1"/>
    </xf>
    <xf numFmtId="164" fontId="34" fillId="2" borderId="3" xfId="1" applyNumberFormat="1" applyFont="1" applyFill="1" applyBorder="1" applyAlignment="1">
      <alignment horizontal="center"/>
    </xf>
    <xf numFmtId="4" fontId="34" fillId="0" borderId="3" xfId="0" applyNumberFormat="1" applyFont="1" applyFill="1" applyBorder="1" applyAlignment="1">
      <alignment horizontal="center" wrapText="1"/>
    </xf>
    <xf numFmtId="4" fontId="34" fillId="0" borderId="3" xfId="0" applyNumberFormat="1" applyFont="1" applyFill="1" applyBorder="1" applyAlignment="1">
      <alignment horizontal="center"/>
    </xf>
    <xf numFmtId="4" fontId="34" fillId="2" borderId="3" xfId="1" applyNumberFormat="1" applyFont="1" applyFill="1" applyBorder="1" applyAlignment="1">
      <alignment horizontal="center"/>
    </xf>
    <xf numFmtId="164" fontId="31" fillId="2" borderId="1" xfId="0" applyNumberFormat="1" applyFont="1" applyFill="1" applyBorder="1" applyAlignment="1">
      <alignment horizontal="center"/>
    </xf>
    <xf numFmtId="164" fontId="32" fillId="2" borderId="4" xfId="1" applyNumberFormat="1" applyFont="1" applyFill="1" applyBorder="1" applyAlignment="1">
      <alignment horizontal="center"/>
    </xf>
    <xf numFmtId="0" fontId="32" fillId="0" borderId="4" xfId="0" applyFont="1" applyBorder="1" applyAlignment="1">
      <alignment horizontal="center"/>
    </xf>
    <xf numFmtId="4" fontId="32" fillId="0" borderId="4" xfId="0" applyNumberFormat="1" applyFont="1" applyFill="1" applyBorder="1" applyAlignment="1">
      <alignment horizontal="center" wrapText="1"/>
    </xf>
    <xf numFmtId="4" fontId="32" fillId="0" borderId="4" xfId="0" applyNumberFormat="1" applyFont="1" applyFill="1" applyBorder="1" applyAlignment="1">
      <alignment horizontal="center"/>
    </xf>
    <xf numFmtId="4" fontId="32" fillId="2" borderId="4" xfId="1" applyNumberFormat="1" applyFont="1" applyFill="1" applyBorder="1" applyAlignment="1">
      <alignment horizontal="center"/>
    </xf>
    <xf numFmtId="0" fontId="32" fillId="0" borderId="0" xfId="0" applyFont="1"/>
    <xf numFmtId="170" fontId="32" fillId="0" borderId="1" xfId="1" applyNumberFormat="1" applyFont="1" applyFill="1" applyBorder="1" applyAlignment="1">
      <alignment horizontal="center"/>
    </xf>
    <xf numFmtId="0" fontId="32" fillId="0" borderId="15" xfId="0" applyFont="1" applyBorder="1"/>
    <xf numFmtId="0" fontId="32" fillId="0" borderId="7" xfId="0" applyFont="1" applyFill="1" applyBorder="1" applyAlignment="1">
      <alignment horizontal="left"/>
    </xf>
    <xf numFmtId="0" fontId="24" fillId="0" borderId="16" xfId="0" applyFont="1" applyFill="1" applyBorder="1" applyAlignment="1">
      <alignment horizontal="left"/>
    </xf>
    <xf numFmtId="0" fontId="30" fillId="0" borderId="17" xfId="0" applyFont="1" applyFill="1" applyBorder="1" applyAlignment="1">
      <alignment horizontal="left"/>
    </xf>
    <xf numFmtId="43" fontId="30" fillId="0" borderId="17" xfId="1" applyFont="1" applyFill="1" applyBorder="1" applyAlignment="1">
      <alignment horizontal="left"/>
    </xf>
    <xf numFmtId="43" fontId="30" fillId="0" borderId="18" xfId="1" applyFont="1" applyFill="1" applyBorder="1" applyAlignment="1">
      <alignment horizontal="left"/>
    </xf>
    <xf numFmtId="0" fontId="30" fillId="0" borderId="0" xfId="0" applyFont="1"/>
    <xf numFmtId="170" fontId="30" fillId="0" borderId="1" xfId="1" applyNumberFormat="1" applyFont="1" applyFill="1" applyBorder="1" applyAlignment="1">
      <alignment horizontal="center"/>
    </xf>
    <xf numFmtId="43" fontId="32" fillId="0" borderId="0" xfId="1" applyFont="1" applyFill="1"/>
    <xf numFmtId="170" fontId="24" fillId="0" borderId="0" xfId="1" applyNumberFormat="1" applyFont="1" applyFill="1" applyBorder="1" applyAlignment="1">
      <alignment vertical="top" wrapText="1"/>
    </xf>
    <xf numFmtId="0" fontId="24" fillId="0" borderId="0" xfId="1" applyNumberFormat="1" applyFont="1" applyBorder="1" applyAlignment="1">
      <alignment vertical="top" wrapText="1"/>
    </xf>
    <xf numFmtId="0" fontId="29" fillId="2" borderId="11" xfId="0" applyFont="1" applyFill="1" applyBorder="1" applyAlignment="1">
      <alignment horizontal="left" vertical="center"/>
    </xf>
    <xf numFmtId="0" fontId="29" fillId="2" borderId="13" xfId="0" applyFont="1" applyFill="1" applyBorder="1" applyAlignment="1">
      <alignment vertical="center"/>
    </xf>
    <xf numFmtId="1" fontId="33" fillId="0" borderId="2" xfId="0" applyNumberFormat="1" applyFont="1" applyFill="1" applyBorder="1" applyAlignment="1">
      <alignment horizontal="center" vertical="center"/>
    </xf>
    <xf numFmtId="1" fontId="32" fillId="0" borderId="1" xfId="1" applyNumberFormat="1" applyFont="1" applyFill="1" applyBorder="1" applyAlignment="1">
      <alignment horizontal="center"/>
    </xf>
    <xf numFmtId="4" fontId="30" fillId="0" borderId="4" xfId="0" applyNumberFormat="1" applyFont="1" applyFill="1" applyBorder="1" applyAlignment="1">
      <alignment horizontal="center" wrapText="1"/>
    </xf>
    <xf numFmtId="4" fontId="30" fillId="0" borderId="4" xfId="0" applyNumberFormat="1" applyFont="1" applyFill="1" applyBorder="1" applyAlignment="1">
      <alignment horizontal="center"/>
    </xf>
    <xf numFmtId="4" fontId="30" fillId="2" borderId="4" xfId="1" applyNumberFormat="1" applyFont="1" applyFill="1" applyBorder="1" applyAlignment="1">
      <alignment horizontal="center"/>
    </xf>
    <xf numFmtId="164" fontId="32" fillId="0" borderId="1" xfId="1" applyNumberFormat="1" applyFont="1" applyFill="1" applyBorder="1" applyAlignment="1">
      <alignment horizontal="center"/>
    </xf>
    <xf numFmtId="0" fontId="32" fillId="0" borderId="8" xfId="0" applyFont="1" applyBorder="1" applyAlignment="1">
      <alignment horizontal="center"/>
    </xf>
    <xf numFmtId="0" fontId="32" fillId="0" borderId="9" xfId="0" applyFont="1" applyFill="1" applyBorder="1" applyAlignment="1">
      <alignment horizontal="left"/>
    </xf>
    <xf numFmtId="4" fontId="32" fillId="0" borderId="8" xfId="0" applyNumberFormat="1" applyFont="1" applyFill="1" applyBorder="1" applyAlignment="1">
      <alignment horizontal="center" wrapText="1"/>
    </xf>
    <xf numFmtId="4" fontId="32" fillId="0" borderId="8" xfId="0" applyNumberFormat="1" applyFont="1" applyFill="1" applyBorder="1" applyAlignment="1">
      <alignment horizontal="center"/>
    </xf>
    <xf numFmtId="4" fontId="32" fillId="2" borderId="8" xfId="1" applyNumberFormat="1" applyFont="1" applyFill="1" applyBorder="1" applyAlignment="1">
      <alignment horizontal="center"/>
    </xf>
    <xf numFmtId="164" fontId="32" fillId="2" borderId="5" xfId="1" applyNumberFormat="1" applyFont="1" applyFill="1" applyBorder="1" applyAlignment="1">
      <alignment horizontal="center"/>
    </xf>
    <xf numFmtId="0" fontId="32" fillId="0" borderId="5" xfId="0" applyFont="1" applyBorder="1" applyAlignment="1">
      <alignment horizontal="center"/>
    </xf>
    <xf numFmtId="0" fontId="32" fillId="0" borderId="6" xfId="0" applyFont="1" applyFill="1" applyBorder="1" applyAlignment="1">
      <alignment horizontal="left"/>
    </xf>
    <xf numFmtId="4" fontId="32" fillId="0" borderId="5" xfId="0" applyNumberFormat="1" applyFont="1" applyFill="1" applyBorder="1" applyAlignment="1">
      <alignment horizontal="center" wrapText="1"/>
    </xf>
    <xf numFmtId="4" fontId="32" fillId="0" borderId="5" xfId="0" applyNumberFormat="1" applyFont="1" applyFill="1" applyBorder="1" applyAlignment="1">
      <alignment horizontal="center"/>
    </xf>
    <xf numFmtId="4" fontId="32" fillId="2" borderId="5" xfId="1" applyNumberFormat="1" applyFont="1" applyFill="1" applyBorder="1" applyAlignment="1">
      <alignment horizontal="center"/>
    </xf>
    <xf numFmtId="0" fontId="30" fillId="0" borderId="17" xfId="0" applyFont="1" applyFill="1" applyBorder="1" applyAlignment="1">
      <alignment horizontal="center"/>
    </xf>
    <xf numFmtId="43" fontId="30" fillId="0" borderId="17" xfId="1" applyFont="1" applyFill="1" applyBorder="1" applyAlignment="1">
      <alignment horizontal="center"/>
    </xf>
    <xf numFmtId="43" fontId="30" fillId="0" borderId="18" xfId="1" applyFont="1" applyFill="1" applyBorder="1" applyAlignment="1">
      <alignment horizontal="center"/>
    </xf>
    <xf numFmtId="0" fontId="30" fillId="0" borderId="0" xfId="0" applyFont="1" applyAlignment="1"/>
    <xf numFmtId="164" fontId="30" fillId="0" borderId="1" xfId="1" applyNumberFormat="1" applyFont="1" applyFill="1" applyBorder="1" applyAlignment="1">
      <alignment horizontal="center"/>
    </xf>
    <xf numFmtId="0" fontId="32" fillId="0" borderId="0" xfId="0" applyFont="1" applyAlignment="1"/>
    <xf numFmtId="0" fontId="24" fillId="0" borderId="0" xfId="1" applyNumberFormat="1" applyFont="1" applyFill="1" applyBorder="1" applyAlignment="1">
      <alignment vertical="top" wrapText="1"/>
    </xf>
    <xf numFmtId="170" fontId="2" fillId="2" borderId="11" xfId="0" applyNumberFormat="1" applyFont="1" applyFill="1" applyBorder="1" applyAlignment="1">
      <alignment horizontal="left" vertical="center"/>
    </xf>
    <xf numFmtId="0" fontId="2" fillId="2" borderId="12" xfId="0" applyFont="1" applyFill="1" applyBorder="1"/>
    <xf numFmtId="165" fontId="2" fillId="5" borderId="2" xfId="1" applyNumberFormat="1" applyFont="1" applyFill="1" applyBorder="1" applyAlignment="1">
      <alignment horizontal="center" vertical="center"/>
    </xf>
    <xf numFmtId="14" fontId="2" fillId="0" borderId="2" xfId="0" applyNumberFormat="1" applyFont="1" applyBorder="1"/>
    <xf numFmtId="0" fontId="2" fillId="5" borderId="2" xfId="0" applyFont="1" applyFill="1" applyBorder="1" applyAlignment="1">
      <alignment horizontal="center" vertical="center" wrapText="1"/>
    </xf>
    <xf numFmtId="170" fontId="2" fillId="0" borderId="2"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vertical="center"/>
    </xf>
    <xf numFmtId="170" fontId="2" fillId="4" borderId="11" xfId="1" applyNumberFormat="1" applyFont="1" applyFill="1" applyBorder="1" applyAlignment="1">
      <alignment horizontal="left" vertical="center"/>
    </xf>
    <xf numFmtId="164" fontId="2" fillId="4" borderId="12" xfId="1" applyNumberFormat="1" applyFont="1" applyFill="1" applyBorder="1" applyAlignment="1">
      <alignment horizontal="centerContinuous" vertical="center"/>
    </xf>
    <xf numFmtId="164" fontId="2" fillId="4" borderId="12" xfId="1" applyNumberFormat="1" applyFont="1" applyFill="1" applyBorder="1" applyAlignment="1">
      <alignment vertical="center"/>
    </xf>
    <xf numFmtId="166" fontId="2" fillId="4" borderId="11" xfId="3" applyNumberFormat="1" applyFont="1" applyFill="1" applyBorder="1" applyAlignment="1">
      <alignment horizontal="center" vertical="center"/>
    </xf>
    <xf numFmtId="164" fontId="2" fillId="0" borderId="3" xfId="1" applyNumberFormat="1" applyFont="1" applyBorder="1" applyAlignment="1">
      <alignment horizontal="center"/>
    </xf>
    <xf numFmtId="170" fontId="2" fillId="6" borderId="19" xfId="1" applyNumberFormat="1" applyFont="1" applyFill="1" applyBorder="1" applyAlignment="1">
      <alignment horizontal="center"/>
    </xf>
    <xf numFmtId="2" fontId="2" fillId="6" borderId="19" xfId="1" applyNumberFormat="1" applyFont="1" applyFill="1" applyBorder="1" applyAlignment="1">
      <alignment horizontal="center"/>
    </xf>
    <xf numFmtId="2" fontId="2" fillId="6" borderId="16" xfId="1" applyNumberFormat="1" applyFont="1" applyFill="1" applyBorder="1" applyAlignment="1">
      <alignment horizontal="left"/>
    </xf>
    <xf numFmtId="2" fontId="2" fillId="6" borderId="19" xfId="1" applyNumberFormat="1" applyFont="1" applyFill="1" applyBorder="1" applyAlignment="1">
      <alignment horizontal="left"/>
    </xf>
    <xf numFmtId="164" fontId="2" fillId="0" borderId="20" xfId="1" applyNumberFormat="1" applyFont="1" applyBorder="1" applyAlignment="1">
      <alignment horizontal="center"/>
    </xf>
    <xf numFmtId="170" fontId="2" fillId="6" borderId="1" xfId="1" applyNumberFormat="1" applyFont="1" applyFill="1" applyBorder="1" applyAlignment="1">
      <alignment horizontal="center"/>
    </xf>
    <xf numFmtId="2" fontId="2" fillId="6" borderId="1" xfId="1" applyNumberFormat="1" applyFont="1" applyFill="1" applyBorder="1" applyAlignment="1">
      <alignment horizontal="center"/>
    </xf>
    <xf numFmtId="2" fontId="2" fillId="6" borderId="21" xfId="1" applyNumberFormat="1" applyFont="1" applyFill="1" applyBorder="1" applyAlignment="1">
      <alignment horizontal="left"/>
    </xf>
    <xf numFmtId="2" fontId="2" fillId="6" borderId="1" xfId="1" applyNumberFormat="1" applyFont="1" applyFill="1" applyBorder="1" applyAlignment="1">
      <alignment horizontal="left"/>
    </xf>
    <xf numFmtId="164" fontId="2" fillId="0" borderId="1" xfId="1" applyNumberFormat="1" applyFont="1" applyBorder="1" applyAlignment="1">
      <alignment horizontal="center"/>
    </xf>
    <xf numFmtId="164" fontId="2" fillId="6" borderId="19" xfId="1" applyNumberFormat="1" applyFont="1" applyFill="1" applyBorder="1" applyAlignment="1">
      <alignment horizontal="center"/>
    </xf>
    <xf numFmtId="164" fontId="2" fillId="6" borderId="19" xfId="1" applyNumberFormat="1" applyFont="1" applyFill="1" applyBorder="1" applyAlignment="1">
      <alignment horizontal="left"/>
    </xf>
    <xf numFmtId="0" fontId="2" fillId="0" borderId="15" xfId="0" applyFont="1" applyBorder="1"/>
    <xf numFmtId="0" fontId="2" fillId="0" borderId="10" xfId="0" applyFont="1" applyBorder="1"/>
    <xf numFmtId="166" fontId="2" fillId="0" borderId="0" xfId="3" applyNumberFormat="1" applyFont="1" applyFill="1" applyBorder="1" applyAlignment="1">
      <alignment horizontal="left" vertical="center"/>
    </xf>
    <xf numFmtId="169" fontId="2" fillId="0" borderId="10" xfId="3" applyNumberFormat="1" applyFont="1" applyFill="1" applyBorder="1" applyAlignment="1">
      <alignment horizontal="center" vertical="center"/>
    </xf>
    <xf numFmtId="0" fontId="2" fillId="0" borderId="0" xfId="0" applyFont="1" applyBorder="1"/>
    <xf numFmtId="0" fontId="2" fillId="0" borderId="11" xfId="3" applyFont="1" applyFill="1" applyBorder="1" applyAlignment="1">
      <alignment horizontal="center" vertical="center"/>
    </xf>
    <xf numFmtId="0" fontId="35" fillId="2" borderId="11" xfId="0" applyFont="1" applyFill="1" applyBorder="1" applyAlignment="1">
      <alignment vertical="center"/>
    </xf>
    <xf numFmtId="0" fontId="35" fillId="2" borderId="12" xfId="0" applyFont="1" applyFill="1" applyBorder="1" applyAlignment="1">
      <alignment horizontal="left" vertical="center"/>
    </xf>
    <xf numFmtId="0" fontId="35" fillId="2" borderId="13" xfId="0" applyFont="1" applyFill="1" applyBorder="1" applyAlignment="1">
      <alignment vertical="center"/>
    </xf>
    <xf numFmtId="0" fontId="2" fillId="4" borderId="2" xfId="3" applyFont="1" applyFill="1" applyBorder="1" applyAlignment="1">
      <alignment horizontal="centerContinuous" vertical="center"/>
    </xf>
    <xf numFmtId="0" fontId="7" fillId="4" borderId="2" xfId="0" applyFont="1" applyFill="1" applyBorder="1" applyAlignment="1">
      <alignment horizontal="center" vertical="center"/>
    </xf>
    <xf numFmtId="0" fontId="2" fillId="0" borderId="0" xfId="0" applyFont="1" applyAlignment="1">
      <alignment vertical="center"/>
    </xf>
    <xf numFmtId="0" fontId="2" fillId="0" borderId="2" xfId="0" applyFont="1" applyFill="1" applyBorder="1" applyAlignment="1">
      <alignment horizontal="center" vertical="center"/>
    </xf>
    <xf numFmtId="167" fontId="2" fillId="0" borderId="0" xfId="1" applyNumberFormat="1" applyFont="1" applyAlignment="1">
      <alignment vertical="center"/>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vertical="center"/>
    </xf>
    <xf numFmtId="0" fontId="2" fillId="0" borderId="14" xfId="0" applyFont="1" applyBorder="1" applyAlignment="1">
      <alignment horizontal="center" vertical="center"/>
    </xf>
    <xf numFmtId="0" fontId="2" fillId="0" borderId="2" xfId="3" applyFont="1" applyFill="1" applyBorder="1" applyAlignment="1">
      <alignment horizontal="center" vertical="center"/>
    </xf>
    <xf numFmtId="43" fontId="2" fillId="0" borderId="2" xfId="1" applyFont="1" applyBorder="1" applyAlignment="1">
      <alignment horizontal="center" vertical="center" wrapText="1"/>
    </xf>
    <xf numFmtId="168" fontId="2" fillId="2" borderId="3" xfId="1" applyNumberFormat="1" applyFont="1" applyFill="1" applyBorder="1" applyAlignment="1">
      <alignment horizontal="center"/>
    </xf>
    <xf numFmtId="168" fontId="2" fillId="2" borderId="4" xfId="1" applyNumberFormat="1" applyFont="1" applyFill="1" applyBorder="1" applyAlignment="1">
      <alignment horizontal="center"/>
    </xf>
    <xf numFmtId="168" fontId="2" fillId="2" borderId="8" xfId="1" applyNumberFormat="1" applyFont="1" applyFill="1" applyBorder="1" applyAlignment="1">
      <alignment horizontal="center"/>
    </xf>
    <xf numFmtId="4" fontId="2" fillId="0" borderId="8" xfId="0" applyNumberFormat="1" applyFont="1" applyFill="1" applyBorder="1" applyAlignment="1">
      <alignment horizontal="center"/>
    </xf>
    <xf numFmtId="4" fontId="2" fillId="2" borderId="8" xfId="1" applyNumberFormat="1" applyFont="1" applyFill="1" applyBorder="1" applyAlignment="1">
      <alignment horizontal="center"/>
    </xf>
    <xf numFmtId="168" fontId="2" fillId="2" borderId="5" xfId="1" applyNumberFormat="1" applyFont="1" applyFill="1" applyBorder="1" applyAlignment="1">
      <alignment horizontal="center"/>
    </xf>
    <xf numFmtId="4" fontId="2" fillId="0" borderId="5" xfId="0" applyNumberFormat="1" applyFont="1" applyFill="1" applyBorder="1" applyAlignment="1">
      <alignment horizontal="center"/>
    </xf>
    <xf numFmtId="4" fontId="2" fillId="2" borderId="5" xfId="1" applyNumberFormat="1" applyFont="1" applyFill="1" applyBorder="1" applyAlignment="1">
      <alignment horizontal="center"/>
    </xf>
    <xf numFmtId="0" fontId="1" fillId="0" borderId="16" xfId="0" applyFont="1" applyFill="1" applyBorder="1" applyAlignment="1">
      <alignment horizontal="left"/>
    </xf>
    <xf numFmtId="0" fontId="2" fillId="0" borderId="17" xfId="0" applyFont="1" applyFill="1" applyBorder="1" applyAlignment="1">
      <alignment horizontal="center"/>
    </xf>
    <xf numFmtId="43" fontId="2" fillId="0" borderId="17" xfId="1" applyFont="1" applyFill="1" applyBorder="1" applyAlignment="1">
      <alignment horizontal="center"/>
    </xf>
    <xf numFmtId="43" fontId="2" fillId="0" borderId="18" xfId="1" applyFont="1" applyFill="1" applyBorder="1" applyAlignment="1">
      <alignment horizontal="center"/>
    </xf>
    <xf numFmtId="43" fontId="2" fillId="0" borderId="0" xfId="1" applyFont="1" applyFill="1"/>
    <xf numFmtId="0" fontId="1" fillId="0" borderId="0" xfId="1" applyNumberFormat="1" applyFont="1" applyFill="1" applyBorder="1" applyAlignment="1">
      <alignment vertical="top" wrapText="1"/>
    </xf>
    <xf numFmtId="0" fontId="1" fillId="0" borderId="0" xfId="1" applyNumberFormat="1" applyFont="1" applyBorder="1" applyAlignment="1">
      <alignment vertical="top" wrapText="1"/>
    </xf>
    <xf numFmtId="0" fontId="2" fillId="0" borderId="0" xfId="0" applyFont="1" applyFill="1"/>
    <xf numFmtId="43" fontId="2" fillId="0" borderId="1" xfId="1" applyNumberFormat="1" applyFont="1" applyFill="1" applyBorder="1" applyAlignment="1">
      <alignment horizontal="center"/>
    </xf>
    <xf numFmtId="43" fontId="2" fillId="0" borderId="1" xfId="1" applyFont="1" applyFill="1" applyBorder="1" applyAlignment="1">
      <alignment horizontal="center"/>
    </xf>
    <xf numFmtId="0" fontId="2" fillId="0" borderId="22" xfId="0" applyFont="1" applyBorder="1"/>
    <xf numFmtId="164" fontId="22" fillId="0" borderId="1" xfId="1" applyNumberFormat="1" applyFont="1" applyFill="1" applyBorder="1" applyAlignment="1">
      <alignment horizontal="center"/>
    </xf>
    <xf numFmtId="0" fontId="36" fillId="0" borderId="3" xfId="0" applyFont="1" applyBorder="1" applyAlignment="1">
      <alignment horizontal="center"/>
    </xf>
    <xf numFmtId="4" fontId="0" fillId="0" borderId="3" xfId="0" applyNumberFormat="1" applyFont="1" applyFill="1" applyBorder="1" applyAlignment="1">
      <alignment horizontal="left" wrapText="1"/>
    </xf>
    <xf numFmtId="0" fontId="36" fillId="0" borderId="4" xfId="0" applyFont="1" applyBorder="1" applyAlignment="1">
      <alignment horizontal="center"/>
    </xf>
    <xf numFmtId="4" fontId="0" fillId="0" borderId="4" xfId="0" applyNumberFormat="1" applyFont="1" applyFill="1" applyBorder="1" applyAlignment="1">
      <alignment horizontal="left" wrapText="1"/>
    </xf>
    <xf numFmtId="164" fontId="0" fillId="0" borderId="1" xfId="1" applyNumberFormat="1" applyFont="1" applyFill="1" applyBorder="1" applyAlignment="1">
      <alignment horizontal="center"/>
    </xf>
    <xf numFmtId="4" fontId="36" fillId="0" borderId="4" xfId="0" applyNumberFormat="1" applyFont="1" applyFill="1" applyBorder="1" applyAlignment="1">
      <alignment horizontal="left" wrapText="1"/>
    </xf>
    <xf numFmtId="4" fontId="36" fillId="0" borderId="3" xfId="0" applyNumberFormat="1" applyFont="1" applyFill="1" applyBorder="1" applyAlignment="1">
      <alignment horizontal="left" wrapText="1"/>
    </xf>
    <xf numFmtId="4" fontId="36" fillId="0" borderId="4" xfId="0" applyNumberFormat="1" applyFont="1" applyFill="1" applyBorder="1" applyAlignment="1">
      <alignment horizontal="left"/>
    </xf>
    <xf numFmtId="4" fontId="36" fillId="0" borderId="8" xfId="0" applyNumberFormat="1" applyFont="1" applyFill="1" applyBorder="1" applyAlignment="1">
      <alignment horizontal="left" wrapText="1"/>
    </xf>
    <xf numFmtId="0" fontId="0" fillId="0" borderId="4" xfId="0" applyFont="1" applyBorder="1" applyAlignment="1">
      <alignment horizontal="center"/>
    </xf>
    <xf numFmtId="0" fontId="0" fillId="0" borderId="7" xfId="0" applyFont="1" applyFill="1" applyBorder="1" applyAlignment="1">
      <alignment horizontal="left"/>
    </xf>
    <xf numFmtId="168" fontId="2" fillId="2" borderId="23" xfId="1" applyNumberFormat="1" applyFont="1" applyFill="1" applyBorder="1" applyAlignment="1">
      <alignment horizontal="center"/>
    </xf>
    <xf numFmtId="168" fontId="0" fillId="2" borderId="3" xfId="1" applyNumberFormat="1" applyFont="1" applyFill="1" applyBorder="1" applyAlignment="1">
      <alignment horizontal="center"/>
    </xf>
    <xf numFmtId="0" fontId="0" fillId="0" borderId="9" xfId="0" applyFont="1" applyFill="1" applyBorder="1" applyAlignment="1">
      <alignment horizontal="left"/>
    </xf>
    <xf numFmtId="0" fontId="0" fillId="0" borderId="8" xfId="0" applyFont="1" applyBorder="1" applyAlignment="1">
      <alignment horizontal="center"/>
    </xf>
    <xf numFmtId="0" fontId="0" fillId="0" borderId="6" xfId="0" applyFont="1" applyFill="1" applyBorder="1" applyAlignment="1">
      <alignment horizontal="left"/>
    </xf>
    <xf numFmtId="0" fontId="0" fillId="0" borderId="5" xfId="0" applyFont="1" applyBorder="1" applyAlignment="1">
      <alignment horizontal="center"/>
    </xf>
    <xf numFmtId="0" fontId="26" fillId="0" borderId="0" xfId="0" applyFont="1" applyAlignment="1">
      <alignment horizontal="left" wrapText="1"/>
    </xf>
    <xf numFmtId="0" fontId="24" fillId="0" borderId="11" xfId="3" applyFont="1" applyFill="1" applyBorder="1" applyAlignment="1">
      <alignment horizontal="center" vertical="center"/>
    </xf>
    <xf numFmtId="0" fontId="24" fillId="0" borderId="13" xfId="3" applyFont="1" applyFill="1" applyBorder="1" applyAlignment="1">
      <alignment horizontal="center" vertical="center"/>
    </xf>
    <xf numFmtId="0" fontId="0" fillId="0" borderId="24" xfId="0" applyFont="1" applyFill="1" applyBorder="1" applyAlignment="1">
      <alignment horizontal="left" vertical="top" wrapText="1"/>
    </xf>
    <xf numFmtId="0" fontId="32" fillId="0" borderId="25" xfId="0" applyFont="1" applyFill="1" applyBorder="1" applyAlignment="1">
      <alignment horizontal="left" vertical="top" wrapText="1"/>
    </xf>
    <xf numFmtId="0" fontId="32" fillId="0" borderId="26" xfId="0" applyFont="1" applyFill="1" applyBorder="1" applyAlignment="1">
      <alignment horizontal="left" vertical="top" wrapText="1"/>
    </xf>
    <xf numFmtId="0" fontId="32" fillId="0" borderId="27"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28" xfId="0" applyFont="1" applyFill="1" applyBorder="1" applyAlignment="1">
      <alignment horizontal="left" vertical="top" wrapText="1"/>
    </xf>
    <xf numFmtId="0" fontId="32" fillId="0" borderId="29" xfId="0" applyFont="1" applyFill="1" applyBorder="1" applyAlignment="1">
      <alignment horizontal="left" vertical="top" wrapText="1"/>
    </xf>
    <xf numFmtId="0" fontId="32" fillId="0" borderId="10" xfId="0" applyFont="1" applyFill="1" applyBorder="1" applyAlignment="1">
      <alignment horizontal="left" vertical="top" wrapText="1"/>
    </xf>
    <xf numFmtId="0" fontId="32" fillId="0" borderId="30" xfId="0" applyFont="1" applyFill="1" applyBorder="1" applyAlignment="1">
      <alignment horizontal="left" vertical="top" wrapText="1"/>
    </xf>
    <xf numFmtId="0" fontId="22" fillId="0" borderId="11" xfId="3" applyFont="1" applyFill="1" applyBorder="1" applyAlignment="1">
      <alignment horizontal="center" vertical="center"/>
    </xf>
    <xf numFmtId="0" fontId="22" fillId="0" borderId="13" xfId="3" applyFont="1" applyFill="1" applyBorder="1" applyAlignment="1">
      <alignment horizontal="center" vertical="center"/>
    </xf>
    <xf numFmtId="0" fontId="2" fillId="0" borderId="11" xfId="3" applyFont="1" applyFill="1" applyBorder="1" applyAlignment="1">
      <alignment horizontal="center" vertical="center"/>
    </xf>
    <xf numFmtId="0" fontId="2" fillId="0" borderId="13" xfId="3" applyFont="1" applyFill="1" applyBorder="1" applyAlignment="1">
      <alignment horizontal="center" vertical="center"/>
    </xf>
    <xf numFmtId="0" fontId="37" fillId="0" borderId="25" xfId="0" applyFont="1" applyFill="1" applyBorder="1" applyAlignment="1">
      <alignment horizontal="left" vertical="top" wrapText="1"/>
    </xf>
    <xf numFmtId="0" fontId="37" fillId="0" borderId="26" xfId="0" applyFont="1" applyFill="1" applyBorder="1" applyAlignment="1">
      <alignment horizontal="left" vertical="top" wrapText="1"/>
    </xf>
    <xf numFmtId="0" fontId="37" fillId="0" borderId="27" xfId="0" applyFont="1" applyFill="1" applyBorder="1" applyAlignment="1">
      <alignment horizontal="left" vertical="top" wrapText="1"/>
    </xf>
    <xf numFmtId="0" fontId="37" fillId="0" borderId="0" xfId="0" applyFont="1" applyFill="1" applyBorder="1" applyAlignment="1">
      <alignment horizontal="left" vertical="top" wrapText="1"/>
    </xf>
    <xf numFmtId="0" fontId="37" fillId="0" borderId="28" xfId="0" applyFont="1" applyFill="1" applyBorder="1" applyAlignment="1">
      <alignment horizontal="left" vertical="top" wrapText="1"/>
    </xf>
    <xf numFmtId="0" fontId="37" fillId="0" borderId="29" xfId="0" applyFont="1" applyFill="1" applyBorder="1" applyAlignment="1">
      <alignment horizontal="left" vertical="top" wrapText="1"/>
    </xf>
    <xf numFmtId="0" fontId="37" fillId="0" borderId="10" xfId="0" applyFont="1" applyFill="1" applyBorder="1" applyAlignment="1">
      <alignment horizontal="left" vertical="top" wrapText="1"/>
    </xf>
    <xf numFmtId="0" fontId="37" fillId="0" borderId="30"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30" xfId="0" applyFont="1" applyFill="1" applyBorder="1" applyAlignment="1">
      <alignment horizontal="left" vertical="top" wrapText="1"/>
    </xf>
    <xf numFmtId="0" fontId="28" fillId="0" borderId="0" xfId="0" applyFont="1" applyAlignment="1">
      <alignment horizontal="center" vertical="center" wrapText="1"/>
    </xf>
    <xf numFmtId="0" fontId="18" fillId="0" borderId="0" xfId="0" applyFont="1" applyAlignment="1">
      <alignment horizontal="center" vertical="center"/>
    </xf>
    <xf numFmtId="0" fontId="29" fillId="2" borderId="11" xfId="0" applyFont="1" applyFill="1" applyBorder="1" applyAlignment="1">
      <alignment horizontal="left" vertical="center"/>
    </xf>
    <xf numFmtId="0" fontId="29" fillId="2" borderId="12" xfId="0" applyFont="1" applyFill="1" applyBorder="1" applyAlignment="1">
      <alignment horizontal="left" vertical="center"/>
    </xf>
    <xf numFmtId="0" fontId="29" fillId="2" borderId="13" xfId="0" applyFont="1" applyFill="1" applyBorder="1" applyAlignment="1">
      <alignment horizontal="left" vertical="center"/>
    </xf>
  </cellXfs>
  <cellStyles count="4">
    <cellStyle name="Komma" xfId="1" builtinId="3"/>
    <cellStyle name="Standard" xfId="0" builtinId="0"/>
    <cellStyle name="Standard 2" xfId="2"/>
    <cellStyle name="Standard_Party-Platten _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409575</xdr:colOff>
      <xdr:row>0</xdr:row>
      <xdr:rowOff>1371600</xdr:rowOff>
    </xdr:to>
    <xdr:pic>
      <xdr:nvPicPr>
        <xdr:cNvPr id="1070" name="Picture 2" descr="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227647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L29"/>
  <sheetViews>
    <sheetView tabSelected="1" zoomScale="70" zoomScaleNormal="70" workbookViewId="0">
      <selection activeCell="D17" sqref="D17"/>
    </sheetView>
  </sheetViews>
  <sheetFormatPr baseColWidth="10" defaultColWidth="9.140625" defaultRowHeight="30" customHeight="1" x14ac:dyDescent="0.2"/>
  <cols>
    <col min="1" max="1" width="28.42578125" style="29" customWidth="1"/>
    <col min="2" max="2" width="84.42578125" style="50" bestFit="1" customWidth="1"/>
  </cols>
  <sheetData>
    <row r="1" spans="1:8" ht="126.75" customHeight="1" x14ac:dyDescent="0.35">
      <c r="A1" s="36"/>
      <c r="B1" s="23"/>
    </row>
    <row r="2" spans="1:8" ht="27.75" customHeight="1" x14ac:dyDescent="0.55000000000000004">
      <c r="C2" s="5"/>
      <c r="D2" s="6"/>
      <c r="E2" s="7"/>
      <c r="F2" s="8"/>
      <c r="H2" s="4"/>
    </row>
    <row r="3" spans="1:8" ht="27.75" customHeight="1" x14ac:dyDescent="0.2">
      <c r="A3" s="49" t="s">
        <v>18</v>
      </c>
      <c r="B3" s="51" t="s">
        <v>101</v>
      </c>
      <c r="G3" s="9"/>
      <c r="H3" s="9"/>
    </row>
    <row r="4" spans="1:8" ht="27.75" customHeight="1" x14ac:dyDescent="0.35">
      <c r="A4" s="49"/>
      <c r="B4" s="37" t="s">
        <v>16</v>
      </c>
      <c r="H4" s="10"/>
    </row>
    <row r="5" spans="1:8" ht="30" customHeight="1" x14ac:dyDescent="0.25">
      <c r="A5" s="49"/>
      <c r="B5" s="52"/>
    </row>
    <row r="6" spans="1:8" ht="30" customHeight="1" x14ac:dyDescent="0.2">
      <c r="A6" s="49" t="s">
        <v>19</v>
      </c>
      <c r="B6" s="53" t="s">
        <v>58</v>
      </c>
      <c r="G6" s="11"/>
      <c r="H6" s="11"/>
    </row>
    <row r="7" spans="1:8" ht="30" customHeight="1" x14ac:dyDescent="0.25">
      <c r="A7" s="49"/>
      <c r="B7" s="52"/>
      <c r="G7" s="11"/>
      <c r="H7" s="11"/>
    </row>
    <row r="8" spans="1:8" ht="30" customHeight="1" x14ac:dyDescent="0.25">
      <c r="A8" s="49"/>
      <c r="B8" s="52"/>
    </row>
    <row r="9" spans="1:8" ht="30" customHeight="1" x14ac:dyDescent="0.35">
      <c r="A9" s="49"/>
      <c r="B9" s="37" t="s">
        <v>16</v>
      </c>
    </row>
    <row r="10" spans="1:8" ht="26.25" x14ac:dyDescent="0.55000000000000004">
      <c r="A10" s="49" t="s">
        <v>20</v>
      </c>
      <c r="B10" s="54" t="s">
        <v>43</v>
      </c>
      <c r="G10" s="13"/>
      <c r="H10" s="14"/>
    </row>
    <row r="11" spans="1:8" ht="30" customHeight="1" x14ac:dyDescent="0.55000000000000004">
      <c r="A11" s="49"/>
      <c r="B11" s="52"/>
      <c r="G11" s="13"/>
      <c r="H11" s="14"/>
    </row>
    <row r="12" spans="1:8" ht="30" customHeight="1" x14ac:dyDescent="0.55000000000000004">
      <c r="A12" s="49"/>
      <c r="G12" s="17"/>
      <c r="H12" s="3"/>
    </row>
    <row r="13" spans="1:8" ht="30" customHeight="1" x14ac:dyDescent="0.35">
      <c r="A13" s="49"/>
      <c r="B13" s="37" t="s">
        <v>16</v>
      </c>
      <c r="G13" s="18"/>
    </row>
    <row r="14" spans="1:8" ht="30" customHeight="1" x14ac:dyDescent="0.2">
      <c r="A14" s="49" t="s">
        <v>11</v>
      </c>
      <c r="B14" s="54" t="s">
        <v>98</v>
      </c>
    </row>
    <row r="15" spans="1:8" ht="30" customHeight="1" x14ac:dyDescent="0.35">
      <c r="A15" s="49"/>
      <c r="B15" s="54"/>
      <c r="G15" s="19"/>
      <c r="H15" s="19"/>
    </row>
    <row r="16" spans="1:8" ht="30" customHeight="1" x14ac:dyDescent="0.2">
      <c r="A16" s="49" t="s">
        <v>26</v>
      </c>
      <c r="B16" s="53" t="s">
        <v>57</v>
      </c>
      <c r="G16" s="12"/>
      <c r="H16" s="12"/>
    </row>
    <row r="17" spans="1:12" ht="30" customHeight="1" x14ac:dyDescent="0.3">
      <c r="A17" s="49"/>
      <c r="B17" s="52"/>
      <c r="H17" s="20"/>
    </row>
    <row r="18" spans="1:12" ht="30" customHeight="1" x14ac:dyDescent="0.35">
      <c r="A18" s="49"/>
      <c r="B18" s="52"/>
      <c r="G18" s="21"/>
      <c r="H18" s="3"/>
    </row>
    <row r="19" spans="1:12" ht="30" customHeight="1" x14ac:dyDescent="0.35">
      <c r="A19" s="49"/>
      <c r="B19" s="37" t="s">
        <v>16</v>
      </c>
      <c r="H19" s="16"/>
    </row>
    <row r="20" spans="1:12" ht="30" customHeight="1" x14ac:dyDescent="0.2">
      <c r="A20" s="49" t="s">
        <v>12</v>
      </c>
      <c r="B20" s="53" t="s">
        <v>69</v>
      </c>
      <c r="H20" s="16"/>
    </row>
    <row r="21" spans="1:12" s="12" customFormat="1" ht="30" customHeight="1" x14ac:dyDescent="0.35">
      <c r="A21" s="49"/>
      <c r="B21" s="37" t="s">
        <v>16</v>
      </c>
      <c r="D21"/>
      <c r="E21"/>
      <c r="F21"/>
      <c r="G21" s="4"/>
      <c r="H21"/>
    </row>
    <row r="22" spans="1:12" ht="30" customHeight="1" x14ac:dyDescent="0.2">
      <c r="A22" s="49" t="s">
        <v>17</v>
      </c>
      <c r="B22" s="53" t="s">
        <v>37</v>
      </c>
      <c r="G22" s="4"/>
      <c r="H22" s="22"/>
    </row>
    <row r="23" spans="1:12" ht="30" customHeight="1" x14ac:dyDescent="0.35">
      <c r="A23" s="49"/>
      <c r="B23" s="37" t="s">
        <v>16</v>
      </c>
      <c r="G23" s="4"/>
      <c r="H23" s="15"/>
    </row>
    <row r="24" spans="1:12" ht="30" customHeight="1" x14ac:dyDescent="0.25">
      <c r="A24" s="49" t="s">
        <v>13</v>
      </c>
      <c r="B24" s="53">
        <v>5</v>
      </c>
      <c r="D24" s="218" t="s">
        <v>27</v>
      </c>
      <c r="E24" s="218"/>
      <c r="F24" s="218"/>
      <c r="G24" s="218"/>
      <c r="H24" s="218"/>
      <c r="I24" s="218"/>
      <c r="J24" s="218"/>
      <c r="K24" s="218"/>
      <c r="L24" s="218"/>
    </row>
    <row r="25" spans="1:12" ht="30" customHeight="1" x14ac:dyDescent="0.2">
      <c r="A25" s="49"/>
      <c r="G25" s="4"/>
      <c r="H25" s="15"/>
    </row>
    <row r="26" spans="1:12" ht="30" customHeight="1" x14ac:dyDescent="0.2">
      <c r="G26" s="4"/>
    </row>
    <row r="27" spans="1:12" s="15" customFormat="1" ht="30" customHeight="1" x14ac:dyDescent="0.2">
      <c r="A27" s="25"/>
      <c r="B27" s="50"/>
      <c r="C27"/>
      <c r="D27"/>
      <c r="E27"/>
      <c r="F27"/>
      <c r="G27" s="4"/>
    </row>
    <row r="28" spans="1:12" ht="30" customHeight="1" x14ac:dyDescent="0.2">
      <c r="C28" s="15"/>
      <c r="D28" s="15"/>
    </row>
    <row r="29" spans="1:12" ht="30" customHeight="1" x14ac:dyDescent="0.2">
      <c r="C29" s="15"/>
      <c r="D29" s="15"/>
    </row>
  </sheetData>
  <mergeCells count="1">
    <mergeCell ref="D24:L24"/>
  </mergeCells>
  <phoneticPr fontId="9" type="noConversion"/>
  <pageMargins left="0.78740157480314965" right="0.78740157480314965" top="0.82677165354330717" bottom="0.98425196850393704" header="0.51181102362204722" footer="0.51181102362204722"/>
  <pageSetup paperSize="9" scale="73" orientation="portrait" horizontalDpi="4294967293" verticalDpi="4294967293"/>
  <headerFooter alignWithMargins="0">
    <oddFooter>&amp;R&amp;8 7_HKZ/&amp;F/&amp;A/&amp;D</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showZeros="0" zoomScaleNormal="100" workbookViewId="0">
      <selection activeCell="I2" sqref="I2"/>
    </sheetView>
  </sheetViews>
  <sheetFormatPr baseColWidth="10" defaultColWidth="9.140625" defaultRowHeight="12.75" outlineLevelCol="1" x14ac:dyDescent="0.2"/>
  <cols>
    <col min="1" max="1" width="10" customWidth="1"/>
    <col min="2" max="2" width="9" customWidth="1"/>
    <col min="3" max="3" width="30.42578125" customWidth="1"/>
    <col min="4" max="4" width="15.85546875" customWidth="1"/>
    <col min="5" max="5" width="14.42578125" style="33" customWidth="1"/>
    <col min="6" max="6" width="15.28515625" customWidth="1"/>
    <col min="7" max="7" width="2.28515625" customWidth="1"/>
    <col min="8" max="8" width="2.42578125" customWidth="1"/>
    <col min="9" max="9" width="13.140625" style="34" customWidth="1" outlineLevel="1"/>
    <col min="10" max="10" width="10.42578125" customWidth="1" outlineLevel="1"/>
    <col min="11" max="11" width="2.42578125" customWidth="1"/>
    <col min="12" max="12" width="6.7109375" style="26" bestFit="1" customWidth="1"/>
    <col min="13" max="13" width="9.140625" customWidth="1"/>
    <col min="14" max="14" width="13" customWidth="1"/>
    <col min="15" max="15" width="27.85546875" customWidth="1"/>
  </cols>
  <sheetData>
    <row r="1" spans="1:17" x14ac:dyDescent="0.2">
      <c r="A1" s="66"/>
      <c r="B1" s="66"/>
      <c r="C1" s="66"/>
      <c r="D1" s="66"/>
      <c r="E1" s="67" t="s">
        <v>22</v>
      </c>
      <c r="F1" s="68">
        <f>SUM(Menu!B3)</f>
        <v>0</v>
      </c>
      <c r="G1" s="69"/>
      <c r="H1" s="70"/>
      <c r="I1" s="219" t="s">
        <v>5</v>
      </c>
      <c r="J1" s="220"/>
      <c r="M1" s="24"/>
    </row>
    <row r="2" spans="1:17" s="2" customFormat="1" ht="23.25" customHeight="1" x14ac:dyDescent="0.2">
      <c r="A2" s="71" t="str">
        <f>Menu!B6</f>
        <v>Hartweizen Salat mit Kräutern</v>
      </c>
      <c r="B2" s="72"/>
      <c r="C2" s="110"/>
      <c r="D2" s="111"/>
      <c r="E2" s="73" t="s">
        <v>23</v>
      </c>
      <c r="F2" s="74">
        <f>Menu!B24</f>
        <v>5</v>
      </c>
      <c r="G2" s="75"/>
      <c r="H2" s="75"/>
      <c r="I2" s="112">
        <v>8</v>
      </c>
      <c r="J2" s="77" t="s">
        <v>2</v>
      </c>
      <c r="L2" s="27"/>
      <c r="M2" s="24"/>
      <c r="N2"/>
      <c r="O2"/>
      <c r="P2"/>
      <c r="Q2"/>
    </row>
    <row r="3" spans="1:17" s="24" customFormat="1" ht="21" customHeight="1" x14ac:dyDescent="0.2">
      <c r="A3" s="78" t="s">
        <v>1</v>
      </c>
      <c r="B3" s="79" t="s">
        <v>0</v>
      </c>
      <c r="C3" s="80" t="s">
        <v>9</v>
      </c>
      <c r="D3" s="81" t="s">
        <v>8</v>
      </c>
      <c r="E3" s="82" t="s">
        <v>6</v>
      </c>
      <c r="F3" s="83" t="s">
        <v>7</v>
      </c>
      <c r="G3" s="84"/>
      <c r="H3" s="84"/>
      <c r="I3" s="82" t="s">
        <v>10</v>
      </c>
      <c r="J3" s="86" t="s">
        <v>3</v>
      </c>
      <c r="L3" s="28"/>
      <c r="N3"/>
      <c r="O3"/>
      <c r="P3"/>
      <c r="Q3"/>
    </row>
    <row r="4" spans="1:17" ht="21.75" customHeight="1" x14ac:dyDescent="0.2">
      <c r="A4" s="87">
        <f>$F$2*J4</f>
        <v>0.625</v>
      </c>
      <c r="B4" s="201" t="s">
        <v>24</v>
      </c>
      <c r="C4" s="202" t="s">
        <v>59</v>
      </c>
      <c r="D4" s="88"/>
      <c r="E4" s="89">
        <v>0</v>
      </c>
      <c r="F4" s="90">
        <f>SUM(E4*A4)</f>
        <v>0</v>
      </c>
      <c r="G4" s="84"/>
      <c r="H4" s="84"/>
      <c r="I4" s="200">
        <v>1</v>
      </c>
      <c r="J4" s="91">
        <f t="shared" ref="J4:J12" si="0">I4/$I$2</f>
        <v>0.125</v>
      </c>
      <c r="L4" s="28"/>
      <c r="M4" s="24"/>
    </row>
    <row r="5" spans="1:17" ht="21.75" customHeight="1" x14ac:dyDescent="0.2">
      <c r="A5" s="87">
        <f t="shared" ref="A5:A15" si="1">$F$2*J5</f>
        <v>1.25</v>
      </c>
      <c r="B5" s="203" t="s">
        <v>29</v>
      </c>
      <c r="C5" s="204" t="s">
        <v>60</v>
      </c>
      <c r="D5" s="94"/>
      <c r="E5" s="95"/>
      <c r="F5" s="96">
        <f t="shared" ref="F5:F20" si="2">SUM(E5*A5)</f>
        <v>0</v>
      </c>
      <c r="G5" s="97"/>
      <c r="H5" s="97"/>
      <c r="I5" s="200">
        <v>2</v>
      </c>
      <c r="J5" s="91">
        <f t="shared" si="0"/>
        <v>0.25</v>
      </c>
      <c r="L5" s="28"/>
      <c r="M5" s="24"/>
    </row>
    <row r="6" spans="1:17" ht="21.75" customHeight="1" x14ac:dyDescent="0.2">
      <c r="A6" s="87">
        <f t="shared" si="1"/>
        <v>0.625</v>
      </c>
      <c r="B6" s="203" t="s">
        <v>29</v>
      </c>
      <c r="C6" s="204" t="s">
        <v>61</v>
      </c>
      <c r="D6" s="94"/>
      <c r="E6" s="95"/>
      <c r="F6" s="96">
        <f t="shared" si="2"/>
        <v>0</v>
      </c>
      <c r="G6" s="97"/>
      <c r="H6" s="97"/>
      <c r="I6" s="200">
        <v>1</v>
      </c>
      <c r="J6" s="91">
        <f t="shared" si="0"/>
        <v>0.125</v>
      </c>
      <c r="L6" s="28"/>
      <c r="M6" s="24"/>
    </row>
    <row r="7" spans="1:17" ht="21.75" customHeight="1" x14ac:dyDescent="0.2">
      <c r="A7" s="87">
        <f t="shared" si="1"/>
        <v>1.875</v>
      </c>
      <c r="B7" s="203" t="s">
        <v>24</v>
      </c>
      <c r="C7" s="204" t="s">
        <v>62</v>
      </c>
      <c r="D7" s="114"/>
      <c r="E7" s="115"/>
      <c r="F7" s="116">
        <f t="shared" si="2"/>
        <v>0</v>
      </c>
      <c r="G7" s="105"/>
      <c r="H7" s="105"/>
      <c r="I7" s="200">
        <v>3</v>
      </c>
      <c r="J7" s="91">
        <f t="shared" si="0"/>
        <v>0.375</v>
      </c>
      <c r="L7" s="28"/>
      <c r="M7" s="24"/>
    </row>
    <row r="8" spans="1:17" ht="21.75" customHeight="1" x14ac:dyDescent="0.2">
      <c r="A8" s="87">
        <f t="shared" si="1"/>
        <v>125</v>
      </c>
      <c r="B8" s="203" t="s">
        <v>39</v>
      </c>
      <c r="C8" s="204" t="s">
        <v>63</v>
      </c>
      <c r="D8" s="94"/>
      <c r="E8" s="95"/>
      <c r="F8" s="96">
        <f t="shared" si="2"/>
        <v>0</v>
      </c>
      <c r="G8" s="97"/>
      <c r="H8" s="97"/>
      <c r="I8" s="200">
        <v>200</v>
      </c>
      <c r="J8" s="91">
        <f t="shared" si="0"/>
        <v>25</v>
      </c>
      <c r="L8" s="28"/>
      <c r="M8" s="24"/>
    </row>
    <row r="9" spans="1:17" ht="21.75" customHeight="1" x14ac:dyDescent="0.2">
      <c r="A9" s="87">
        <f t="shared" si="1"/>
        <v>3.75</v>
      </c>
      <c r="B9" s="203" t="s">
        <v>25</v>
      </c>
      <c r="C9" s="204" t="s">
        <v>38</v>
      </c>
      <c r="D9" s="94"/>
      <c r="E9" s="95"/>
      <c r="F9" s="96">
        <f t="shared" si="2"/>
        <v>0</v>
      </c>
      <c r="G9" s="97"/>
      <c r="H9" s="97"/>
      <c r="I9" s="205">
        <v>6</v>
      </c>
      <c r="J9" s="91">
        <f t="shared" si="0"/>
        <v>0.75</v>
      </c>
      <c r="L9" s="28"/>
      <c r="M9" s="24"/>
    </row>
    <row r="10" spans="1:17" ht="21.75" customHeight="1" x14ac:dyDescent="0.2">
      <c r="A10" s="87">
        <f t="shared" si="1"/>
        <v>2.5</v>
      </c>
      <c r="B10" s="203" t="s">
        <v>24</v>
      </c>
      <c r="C10" s="204" t="s">
        <v>64</v>
      </c>
      <c r="D10" s="94"/>
      <c r="E10" s="95"/>
      <c r="F10" s="96">
        <f t="shared" si="2"/>
        <v>0</v>
      </c>
      <c r="G10" s="97"/>
      <c r="H10" s="97"/>
      <c r="I10" s="205">
        <v>4</v>
      </c>
      <c r="J10" s="91">
        <f t="shared" si="0"/>
        <v>0.5</v>
      </c>
      <c r="M10" s="24"/>
    </row>
    <row r="11" spans="1:17" ht="21.75" customHeight="1" x14ac:dyDescent="0.2">
      <c r="A11" s="87">
        <f t="shared" si="1"/>
        <v>3.125</v>
      </c>
      <c r="B11" s="203" t="s">
        <v>24</v>
      </c>
      <c r="C11" s="204" t="s">
        <v>59</v>
      </c>
      <c r="D11" s="94"/>
      <c r="E11" s="57"/>
      <c r="F11" s="96">
        <f t="shared" si="2"/>
        <v>0</v>
      </c>
      <c r="G11" s="97"/>
      <c r="H11" s="97"/>
      <c r="I11" s="200">
        <v>5</v>
      </c>
      <c r="J11" s="91">
        <f t="shared" si="0"/>
        <v>0.625</v>
      </c>
      <c r="M11" s="24"/>
    </row>
    <row r="12" spans="1:17" ht="26.25" customHeight="1" x14ac:dyDescent="0.2">
      <c r="A12" s="87">
        <f t="shared" si="1"/>
        <v>1.25</v>
      </c>
      <c r="B12" s="203" t="s">
        <v>24</v>
      </c>
      <c r="C12" s="204" t="s">
        <v>65</v>
      </c>
      <c r="D12" s="94"/>
      <c r="E12" s="95"/>
      <c r="F12" s="96">
        <f t="shared" si="2"/>
        <v>0</v>
      </c>
      <c r="G12" s="97"/>
      <c r="H12" s="97"/>
      <c r="I12" s="200">
        <v>2</v>
      </c>
      <c r="J12" s="91">
        <f t="shared" si="0"/>
        <v>0.25</v>
      </c>
      <c r="M12" s="24"/>
    </row>
    <row r="13" spans="1:17" ht="21.75" customHeight="1" x14ac:dyDescent="0.2">
      <c r="A13" s="87">
        <f t="shared" si="1"/>
        <v>0</v>
      </c>
      <c r="B13" s="93"/>
      <c r="C13" s="99"/>
      <c r="D13" s="94"/>
      <c r="E13" s="95"/>
      <c r="F13" s="96">
        <f t="shared" si="2"/>
        <v>0</v>
      </c>
      <c r="G13" s="97"/>
      <c r="H13" s="97"/>
      <c r="I13" s="113"/>
      <c r="J13" s="91">
        <f t="shared" ref="J13:J27" si="3">I13/$I$2</f>
        <v>0</v>
      </c>
      <c r="M13" s="24"/>
    </row>
    <row r="14" spans="1:17" ht="21.75" customHeight="1" x14ac:dyDescent="0.2">
      <c r="A14" s="87">
        <f t="shared" si="1"/>
        <v>0</v>
      </c>
      <c r="B14" s="93"/>
      <c r="C14" s="211" t="s">
        <v>66</v>
      </c>
      <c r="D14" s="94"/>
      <c r="E14" s="95"/>
      <c r="F14" s="96">
        <f t="shared" si="2"/>
        <v>0</v>
      </c>
      <c r="G14" s="97"/>
      <c r="H14" s="97"/>
      <c r="I14" s="117"/>
      <c r="J14" s="91">
        <f t="shared" si="3"/>
        <v>0</v>
      </c>
    </row>
    <row r="15" spans="1:17" ht="21.75" customHeight="1" x14ac:dyDescent="0.2">
      <c r="A15" s="87">
        <f t="shared" si="1"/>
        <v>0</v>
      </c>
      <c r="B15" s="93"/>
      <c r="C15" s="100"/>
      <c r="D15" s="94"/>
      <c r="E15" s="95"/>
      <c r="F15" s="96">
        <f t="shared" si="2"/>
        <v>0</v>
      </c>
      <c r="G15" s="97"/>
      <c r="H15" s="97"/>
      <c r="I15" s="117"/>
      <c r="J15" s="91">
        <f t="shared" si="3"/>
        <v>0</v>
      </c>
    </row>
    <row r="16" spans="1:17" ht="21.75" customHeight="1" x14ac:dyDescent="0.2">
      <c r="A16" s="87">
        <f>ROUND(SUM(J16*$F$2),2)</f>
        <v>0</v>
      </c>
      <c r="B16" s="93"/>
      <c r="C16" s="100"/>
      <c r="D16" s="94"/>
      <c r="E16" s="95"/>
      <c r="F16" s="96">
        <f t="shared" si="2"/>
        <v>0</v>
      </c>
      <c r="G16" s="97"/>
      <c r="H16" s="97"/>
      <c r="I16" s="117"/>
      <c r="J16" s="91">
        <f t="shared" si="3"/>
        <v>0</v>
      </c>
    </row>
    <row r="17" spans="1:12" ht="21.75" customHeight="1" x14ac:dyDescent="0.2">
      <c r="A17" s="87">
        <f>ROUND(SUM(J17*$F$2),2)</f>
        <v>0</v>
      </c>
      <c r="B17" s="93"/>
      <c r="C17" s="100"/>
      <c r="D17" s="94"/>
      <c r="E17" s="95"/>
      <c r="F17" s="96">
        <f t="shared" si="2"/>
        <v>0</v>
      </c>
      <c r="G17" s="97"/>
      <c r="H17" s="97"/>
      <c r="I17" s="117"/>
      <c r="J17" s="91">
        <f t="shared" si="3"/>
        <v>0</v>
      </c>
    </row>
    <row r="18" spans="1:12" ht="21.75" customHeight="1" x14ac:dyDescent="0.2">
      <c r="A18" s="87">
        <f>ROUND(SUM(J18*$F$2),2)</f>
        <v>0</v>
      </c>
      <c r="B18" s="118"/>
      <c r="C18" s="119"/>
      <c r="D18" s="120"/>
      <c r="E18" s="121"/>
      <c r="F18" s="122"/>
      <c r="G18" s="97"/>
      <c r="H18" s="97"/>
      <c r="I18" s="117"/>
      <c r="J18" s="91"/>
    </row>
    <row r="19" spans="1:12" ht="21.75" customHeight="1" x14ac:dyDescent="0.2">
      <c r="A19" s="87">
        <f>ROUND(SUM(J19*$F$2),2)</f>
        <v>0</v>
      </c>
      <c r="B19" s="118"/>
      <c r="C19" s="119"/>
      <c r="D19" s="120"/>
      <c r="E19" s="121"/>
      <c r="F19" s="122"/>
      <c r="G19" s="97"/>
      <c r="H19" s="97"/>
      <c r="I19" s="117"/>
      <c r="J19" s="91"/>
    </row>
    <row r="20" spans="1:12" ht="21.75" customHeight="1" x14ac:dyDescent="0.2">
      <c r="A20" s="123">
        <f>ROUND(SUM(J20*$F$2),2)</f>
        <v>0</v>
      </c>
      <c r="B20" s="124"/>
      <c r="C20" s="125"/>
      <c r="D20" s="126"/>
      <c r="E20" s="127"/>
      <c r="F20" s="128">
        <f t="shared" si="2"/>
        <v>0</v>
      </c>
      <c r="G20" s="97"/>
      <c r="H20" s="97"/>
      <c r="I20" s="117"/>
      <c r="J20" s="91">
        <f t="shared" si="3"/>
        <v>0</v>
      </c>
    </row>
    <row r="21" spans="1:12" s="3" customFormat="1" x14ac:dyDescent="0.2">
      <c r="A21" s="101" t="s">
        <v>21</v>
      </c>
      <c r="B21" s="129"/>
      <c r="C21" s="129" t="s">
        <v>33</v>
      </c>
      <c r="D21" s="130"/>
      <c r="E21" s="130"/>
      <c r="F21" s="131"/>
      <c r="G21" s="132"/>
      <c r="H21" s="132"/>
      <c r="I21" s="133"/>
      <c r="J21" s="91">
        <f t="shared" si="3"/>
        <v>0</v>
      </c>
      <c r="L21" s="38"/>
    </row>
    <row r="22" spans="1:12" ht="23.25" customHeight="1" x14ac:dyDescent="0.2">
      <c r="A22" s="221" t="s">
        <v>67</v>
      </c>
      <c r="B22" s="222"/>
      <c r="C22" s="222"/>
      <c r="D22" s="222"/>
      <c r="E22" s="222"/>
      <c r="F22" s="223"/>
      <c r="G22" s="97"/>
      <c r="H22" s="97"/>
      <c r="I22" s="117"/>
      <c r="J22" s="91"/>
    </row>
    <row r="23" spans="1:12" ht="47.25" customHeight="1" x14ac:dyDescent="0.2">
      <c r="A23" s="224"/>
      <c r="B23" s="225"/>
      <c r="C23" s="225"/>
      <c r="D23" s="225"/>
      <c r="E23" s="225"/>
      <c r="F23" s="226"/>
      <c r="G23" s="97"/>
      <c r="H23" s="97"/>
      <c r="I23" s="117"/>
      <c r="J23" s="91"/>
    </row>
    <row r="24" spans="1:12" ht="35.25" customHeight="1" x14ac:dyDescent="0.2">
      <c r="A24" s="224"/>
      <c r="B24" s="225"/>
      <c r="C24" s="225"/>
      <c r="D24" s="225"/>
      <c r="E24" s="225"/>
      <c r="F24" s="226"/>
      <c r="G24" s="97"/>
      <c r="H24" s="97"/>
      <c r="I24" s="117"/>
      <c r="J24" s="91">
        <f t="shared" si="3"/>
        <v>0</v>
      </c>
    </row>
    <row r="25" spans="1:12" s="3" customFormat="1" ht="45.75" customHeight="1" x14ac:dyDescent="0.2">
      <c r="A25" s="224"/>
      <c r="B25" s="225"/>
      <c r="C25" s="225"/>
      <c r="D25" s="225"/>
      <c r="E25" s="225"/>
      <c r="F25" s="226"/>
      <c r="G25" s="134"/>
      <c r="H25" s="134"/>
      <c r="I25" s="117"/>
      <c r="J25" s="91">
        <f t="shared" si="3"/>
        <v>0</v>
      </c>
      <c r="L25" s="38"/>
    </row>
    <row r="26" spans="1:12" ht="70.5" customHeight="1" x14ac:dyDescent="0.2">
      <c r="A26" s="224"/>
      <c r="B26" s="225"/>
      <c r="C26" s="225"/>
      <c r="D26" s="225"/>
      <c r="E26" s="225"/>
      <c r="F26" s="226"/>
      <c r="G26" s="97"/>
      <c r="H26" s="97"/>
      <c r="I26" s="117"/>
      <c r="J26" s="91">
        <f t="shared" si="3"/>
        <v>0</v>
      </c>
    </row>
    <row r="27" spans="1:12" ht="42" customHeight="1" x14ac:dyDescent="0.2">
      <c r="A27" s="227"/>
      <c r="B27" s="228"/>
      <c r="C27" s="228"/>
      <c r="D27" s="228"/>
      <c r="E27" s="228"/>
      <c r="F27" s="229"/>
      <c r="G27" s="97"/>
      <c r="H27" s="97"/>
      <c r="I27" s="117"/>
      <c r="J27" s="91">
        <f t="shared" si="3"/>
        <v>0</v>
      </c>
    </row>
    <row r="28" spans="1:12" x14ac:dyDescent="0.2">
      <c r="A28" s="97"/>
      <c r="B28" s="97"/>
      <c r="C28" s="97"/>
      <c r="D28" s="97"/>
      <c r="E28" s="107"/>
      <c r="F28" s="97"/>
      <c r="G28" s="97"/>
      <c r="H28" s="97"/>
      <c r="I28" s="135"/>
      <c r="J28" s="109"/>
    </row>
    <row r="29" spans="1:12" x14ac:dyDescent="0.2">
      <c r="A29" s="12"/>
    </row>
    <row r="30" spans="1:12" x14ac:dyDescent="0.2">
      <c r="A30" s="12"/>
    </row>
  </sheetData>
  <mergeCells count="2">
    <mergeCell ref="I1:J1"/>
    <mergeCell ref="A22:F27"/>
  </mergeCells>
  <phoneticPr fontId="0" type="noConversion"/>
  <pageMargins left="0.62992125984251968" right="0.31496062992125984" top="0.39370078740157483" bottom="0.43307086614173229" header="0.23622047244094491" footer="0.19685039370078741"/>
  <pageSetup paperSize="9" scale="70" orientation="portrait" horizontalDpi="4294967293" verticalDpi="4294967293"/>
  <headerFooter alignWithMargins="0">
    <oddFooter>&amp;R&amp;8 7_HKZ/&amp;F/&amp;A/&amp;D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showZeros="0" zoomScaleNormal="100" workbookViewId="0">
      <selection activeCell="O7" sqref="O7"/>
    </sheetView>
  </sheetViews>
  <sheetFormatPr baseColWidth="10" defaultColWidth="9.140625" defaultRowHeight="12.75" outlineLevelCol="1" x14ac:dyDescent="0.2"/>
  <cols>
    <col min="1" max="1" width="10" customWidth="1"/>
    <col min="2" max="2" width="9" customWidth="1"/>
    <col min="3" max="3" width="30.5703125" bestFit="1" customWidth="1"/>
    <col min="4" max="4" width="15.85546875" customWidth="1"/>
    <col min="5" max="5" width="14.42578125" style="33" customWidth="1"/>
    <col min="6" max="6" width="14.7109375" customWidth="1"/>
    <col min="7" max="7" width="2.28515625" customWidth="1"/>
    <col min="8" max="8" width="2.42578125" customWidth="1"/>
    <col min="9" max="9" width="13.140625" style="64" customWidth="1" outlineLevel="1"/>
    <col min="10" max="10" width="10.42578125" customWidth="1" outlineLevel="1"/>
    <col min="11" max="11" width="2.42578125" customWidth="1"/>
    <col min="12" max="12" width="6.7109375" style="26" bestFit="1" customWidth="1"/>
    <col min="13" max="13" width="9.140625" customWidth="1"/>
    <col min="14" max="14" width="5.42578125" customWidth="1"/>
  </cols>
  <sheetData>
    <row r="1" spans="1:15" x14ac:dyDescent="0.2">
      <c r="A1" s="66"/>
      <c r="B1" s="66"/>
      <c r="C1" s="66"/>
      <c r="D1" s="66"/>
      <c r="E1" s="67" t="s">
        <v>22</v>
      </c>
      <c r="F1" s="68">
        <f>SUM(Menu!B3)</f>
        <v>0</v>
      </c>
      <c r="G1" s="69"/>
      <c r="H1" s="70"/>
      <c r="I1" s="230" t="s">
        <v>5</v>
      </c>
      <c r="J1" s="231"/>
    </row>
    <row r="2" spans="1:15" s="2" customFormat="1" ht="27.75" customHeight="1" x14ac:dyDescent="0.2">
      <c r="A2" s="252" t="str">
        <f>Menu!B10</f>
        <v>Eglifilet mit Limetten-Kräuterschaum</v>
      </c>
      <c r="B2" s="253"/>
      <c r="C2" s="253"/>
      <c r="D2" s="254"/>
      <c r="E2" s="73" t="s">
        <v>23</v>
      </c>
      <c r="F2" s="74">
        <f>SUM(Menu!B24)</f>
        <v>5</v>
      </c>
      <c r="G2" s="75"/>
      <c r="H2" s="75"/>
      <c r="I2" s="76">
        <v>8</v>
      </c>
      <c r="J2" s="77" t="s">
        <v>2</v>
      </c>
      <c r="L2" s="27"/>
    </row>
    <row r="3" spans="1:15" s="24" customFormat="1" ht="21" customHeight="1" x14ac:dyDescent="0.2">
      <c r="A3" s="78" t="s">
        <v>1</v>
      </c>
      <c r="B3" s="79" t="s">
        <v>0</v>
      </c>
      <c r="C3" s="80" t="s">
        <v>9</v>
      </c>
      <c r="D3" s="81" t="s">
        <v>8</v>
      </c>
      <c r="E3" s="82" t="s">
        <v>6</v>
      </c>
      <c r="F3" s="83" t="s">
        <v>7</v>
      </c>
      <c r="G3" s="84"/>
      <c r="H3" s="84"/>
      <c r="I3" s="85" t="s">
        <v>10</v>
      </c>
      <c r="J3" s="86" t="s">
        <v>3</v>
      </c>
      <c r="L3" s="28"/>
    </row>
    <row r="4" spans="1:15" ht="21.75" customHeight="1" x14ac:dyDescent="0.2">
      <c r="A4" s="87">
        <f>$F$2*J4</f>
        <v>10</v>
      </c>
      <c r="B4" s="201" t="s">
        <v>34</v>
      </c>
      <c r="C4" s="206" t="s">
        <v>44</v>
      </c>
      <c r="D4" s="207"/>
      <c r="E4" s="89"/>
      <c r="F4" s="90">
        <f t="shared" ref="F4:F16" si="0">SUM(E4*A4)</f>
        <v>0</v>
      </c>
      <c r="G4" s="84"/>
      <c r="H4" s="84"/>
      <c r="I4" s="205">
        <v>16</v>
      </c>
      <c r="J4" s="35">
        <f>I4/$I$2</f>
        <v>2</v>
      </c>
      <c r="L4" s="28"/>
      <c r="O4" s="24"/>
    </row>
    <row r="5" spans="1:15" ht="21.75" customHeight="1" x14ac:dyDescent="0.2">
      <c r="A5" s="87">
        <f t="shared" ref="A5:A13" si="1">$F$2*J5</f>
        <v>1.25</v>
      </c>
      <c r="B5" s="203" t="s">
        <v>25</v>
      </c>
      <c r="C5" s="206" t="s">
        <v>45</v>
      </c>
      <c r="D5" s="206"/>
      <c r="E5" s="95"/>
      <c r="F5" s="96">
        <f t="shared" si="0"/>
        <v>0</v>
      </c>
      <c r="G5" s="97"/>
      <c r="H5" s="97"/>
      <c r="I5" s="200">
        <v>2</v>
      </c>
      <c r="J5" s="35">
        <f t="shared" ref="J5:J14" si="2">I5/$I$2</f>
        <v>0.25</v>
      </c>
      <c r="L5" s="28"/>
      <c r="O5" s="24"/>
    </row>
    <row r="6" spans="1:15" ht="21.75" customHeight="1" x14ac:dyDescent="0.2">
      <c r="A6" s="87">
        <f t="shared" si="1"/>
        <v>0.625</v>
      </c>
      <c r="B6" s="203" t="s">
        <v>25</v>
      </c>
      <c r="C6" s="206" t="s">
        <v>46</v>
      </c>
      <c r="D6" s="206"/>
      <c r="E6" s="95"/>
      <c r="F6" s="96">
        <f>SUM(E6*A6)</f>
        <v>0</v>
      </c>
      <c r="G6" s="97"/>
      <c r="H6" s="97"/>
      <c r="I6" s="200">
        <v>1</v>
      </c>
      <c r="J6" s="35">
        <f t="shared" si="2"/>
        <v>0.125</v>
      </c>
      <c r="L6" s="28"/>
      <c r="O6" s="24"/>
    </row>
    <row r="7" spans="1:15" ht="21.75" customHeight="1" x14ac:dyDescent="0.2">
      <c r="A7" s="87">
        <f t="shared" si="1"/>
        <v>1.25</v>
      </c>
      <c r="B7" s="203" t="s">
        <v>34</v>
      </c>
      <c r="C7" s="206" t="s">
        <v>47</v>
      </c>
      <c r="D7" s="206" t="s">
        <v>35</v>
      </c>
      <c r="E7" s="95"/>
      <c r="F7" s="96">
        <f>SUM(E7*A7)</f>
        <v>0</v>
      </c>
      <c r="G7" s="97"/>
      <c r="H7" s="97"/>
      <c r="I7" s="200">
        <v>2</v>
      </c>
      <c r="J7" s="35">
        <f t="shared" si="2"/>
        <v>0.25</v>
      </c>
      <c r="L7" s="28"/>
      <c r="O7" s="24"/>
    </row>
    <row r="8" spans="1:15" ht="21.75" customHeight="1" x14ac:dyDescent="0.2">
      <c r="A8" s="87">
        <f t="shared" si="1"/>
        <v>0.3125</v>
      </c>
      <c r="B8" s="203" t="s">
        <v>34</v>
      </c>
      <c r="C8" s="206" t="s">
        <v>48</v>
      </c>
      <c r="D8" s="206" t="s">
        <v>35</v>
      </c>
      <c r="E8" s="95"/>
      <c r="F8" s="96">
        <f>SUM(E8*A8)</f>
        <v>0</v>
      </c>
      <c r="G8" s="97"/>
      <c r="H8" s="97"/>
      <c r="I8" s="205">
        <v>0.5</v>
      </c>
      <c r="J8" s="35">
        <f t="shared" si="2"/>
        <v>6.25E-2</v>
      </c>
      <c r="L8" s="28"/>
      <c r="O8" s="24"/>
    </row>
    <row r="9" spans="1:15" ht="21.75" customHeight="1" x14ac:dyDescent="0.2">
      <c r="A9" s="87">
        <f t="shared" si="1"/>
        <v>0</v>
      </c>
      <c r="B9" s="203" t="s">
        <v>56</v>
      </c>
      <c r="C9" s="206" t="s">
        <v>55</v>
      </c>
      <c r="D9" s="206" t="s">
        <v>35</v>
      </c>
      <c r="E9" s="95"/>
      <c r="F9" s="96">
        <f t="shared" si="0"/>
        <v>0</v>
      </c>
      <c r="G9" s="97"/>
      <c r="H9" s="97"/>
      <c r="I9" s="200">
        <v>0</v>
      </c>
      <c r="J9" s="35"/>
      <c r="L9" s="28"/>
      <c r="O9" s="24"/>
    </row>
    <row r="10" spans="1:15" ht="21.75" customHeight="1" x14ac:dyDescent="0.2">
      <c r="A10" s="87">
        <f t="shared" si="1"/>
        <v>0</v>
      </c>
      <c r="B10" s="203"/>
      <c r="C10" s="206" t="s">
        <v>40</v>
      </c>
      <c r="D10" s="206"/>
      <c r="E10" s="95"/>
      <c r="F10" s="96">
        <f t="shared" si="0"/>
        <v>0</v>
      </c>
      <c r="G10" s="97"/>
      <c r="H10" s="97"/>
      <c r="I10" s="200"/>
      <c r="J10" s="35">
        <f t="shared" si="2"/>
        <v>0</v>
      </c>
      <c r="O10" s="24"/>
    </row>
    <row r="11" spans="1:15" ht="21.75" customHeight="1" x14ac:dyDescent="0.2">
      <c r="A11" s="87">
        <f t="shared" si="1"/>
        <v>0</v>
      </c>
      <c r="B11" s="203"/>
      <c r="C11" s="206" t="s">
        <v>36</v>
      </c>
      <c r="D11" s="208" t="s">
        <v>35</v>
      </c>
      <c r="E11" s="95"/>
      <c r="F11" s="96">
        <f t="shared" si="0"/>
        <v>0</v>
      </c>
      <c r="G11" s="97"/>
      <c r="H11" s="97"/>
      <c r="I11" s="200"/>
      <c r="J11" s="35">
        <f t="shared" si="2"/>
        <v>0</v>
      </c>
      <c r="O11" s="24"/>
    </row>
    <row r="12" spans="1:15" ht="21.75" customHeight="1" x14ac:dyDescent="0.2">
      <c r="A12" s="87">
        <f t="shared" si="1"/>
        <v>0</v>
      </c>
      <c r="B12" s="203"/>
      <c r="C12" s="206"/>
      <c r="D12" s="206"/>
      <c r="E12" s="95"/>
      <c r="F12" s="96">
        <f t="shared" si="0"/>
        <v>0</v>
      </c>
      <c r="G12" s="97"/>
      <c r="H12" s="97"/>
      <c r="I12" s="200"/>
      <c r="J12" s="35">
        <f t="shared" si="2"/>
        <v>0</v>
      </c>
      <c r="O12" s="24"/>
    </row>
    <row r="13" spans="1:15" ht="21.75" customHeight="1" x14ac:dyDescent="0.2">
      <c r="A13" s="87">
        <f t="shared" si="1"/>
        <v>0</v>
      </c>
      <c r="B13" s="203"/>
      <c r="C13" s="206"/>
      <c r="D13" s="206" t="s">
        <v>35</v>
      </c>
      <c r="E13" s="95"/>
      <c r="F13" s="96">
        <f t="shared" si="0"/>
        <v>0</v>
      </c>
      <c r="G13" s="97"/>
      <c r="H13" s="97"/>
      <c r="I13" s="205"/>
      <c r="J13" s="35">
        <f t="shared" si="2"/>
        <v>0</v>
      </c>
      <c r="O13" s="24"/>
    </row>
    <row r="14" spans="1:15" ht="21.75" customHeight="1" x14ac:dyDescent="0.2">
      <c r="A14" s="87"/>
      <c r="B14" s="203"/>
      <c r="C14" s="206"/>
      <c r="D14" s="206" t="s">
        <v>35</v>
      </c>
      <c r="E14" s="95"/>
      <c r="F14" s="96">
        <f t="shared" si="0"/>
        <v>0</v>
      </c>
      <c r="G14" s="97"/>
      <c r="H14" s="97"/>
      <c r="I14" s="200"/>
      <c r="J14" s="35">
        <f t="shared" si="2"/>
        <v>0</v>
      </c>
      <c r="O14" s="24"/>
    </row>
    <row r="15" spans="1:15" ht="21.75" customHeight="1" x14ac:dyDescent="0.2">
      <c r="A15" s="87"/>
      <c r="B15" s="210"/>
      <c r="C15" s="211"/>
      <c r="D15" s="94"/>
      <c r="E15" s="95"/>
      <c r="F15" s="96">
        <f t="shared" si="0"/>
        <v>0</v>
      </c>
      <c r="G15" s="97"/>
      <c r="H15" s="97"/>
      <c r="I15" s="98"/>
      <c r="J15" s="91">
        <f>I15/$I$2</f>
        <v>0</v>
      </c>
      <c r="O15" s="24"/>
    </row>
    <row r="16" spans="1:15" ht="21.75" customHeight="1" x14ac:dyDescent="0.2">
      <c r="A16" s="87">
        <f>ROUND(SUM(J16*$F$2),2)</f>
        <v>0</v>
      </c>
      <c r="B16" s="93"/>
      <c r="C16" s="100"/>
      <c r="D16" s="94"/>
      <c r="E16" s="95"/>
      <c r="F16" s="96">
        <f t="shared" si="0"/>
        <v>0</v>
      </c>
      <c r="G16" s="97"/>
      <c r="H16" s="97"/>
      <c r="I16" s="98"/>
      <c r="J16" s="91">
        <f>I16/$I$2</f>
        <v>0</v>
      </c>
      <c r="O16" s="24"/>
    </row>
    <row r="17" spans="1:15" ht="21.75" customHeight="1" x14ac:dyDescent="0.2">
      <c r="A17" s="87">
        <f>ROUND(SUM(J17*$F$2),2)</f>
        <v>0</v>
      </c>
      <c r="B17" s="93"/>
      <c r="C17" s="211"/>
      <c r="D17" s="94"/>
      <c r="E17" s="95"/>
      <c r="F17" s="96">
        <v>0</v>
      </c>
      <c r="G17" s="97"/>
      <c r="H17" s="97"/>
      <c r="I17" s="98"/>
      <c r="J17" s="91">
        <f>I17/$I$2</f>
        <v>0</v>
      </c>
      <c r="O17" s="24"/>
    </row>
    <row r="18" spans="1:15" ht="21.75" customHeight="1" x14ac:dyDescent="0.2">
      <c r="A18" s="87"/>
      <c r="B18" s="210"/>
      <c r="C18" s="211"/>
      <c r="D18" s="94"/>
      <c r="E18" s="95"/>
      <c r="F18" s="96">
        <v>0</v>
      </c>
      <c r="G18" s="97"/>
      <c r="H18" s="97"/>
      <c r="I18" s="98"/>
      <c r="J18" s="91">
        <f>I18/$I$2</f>
        <v>0</v>
      </c>
      <c r="O18" s="24"/>
    </row>
    <row r="19" spans="1:15" ht="21.75" customHeight="1" x14ac:dyDescent="0.2">
      <c r="A19" s="87">
        <f>ROUND(SUM(J19*$F$2),2)</f>
        <v>0</v>
      </c>
      <c r="B19" s="93"/>
      <c r="C19" s="100"/>
      <c r="D19" s="94"/>
      <c r="E19" s="95"/>
      <c r="F19" s="96">
        <f>SUM(E19*A19)</f>
        <v>0</v>
      </c>
      <c r="G19" s="97"/>
      <c r="H19" s="97"/>
      <c r="I19" s="98"/>
      <c r="J19" s="91">
        <f t="shared" ref="J19:J26" si="3">I19/$I$2</f>
        <v>0</v>
      </c>
      <c r="O19" s="24"/>
    </row>
    <row r="20" spans="1:15" ht="21.75" customHeight="1" x14ac:dyDescent="0.2">
      <c r="A20" s="92">
        <f>ROUND(SUM(J20*$F$2),2)</f>
        <v>0</v>
      </c>
      <c r="B20" s="93"/>
      <c r="C20" s="100"/>
      <c r="D20" s="94"/>
      <c r="E20" s="95"/>
      <c r="F20" s="96">
        <f>SUM(E20*A20)</f>
        <v>0</v>
      </c>
      <c r="G20" s="97"/>
      <c r="H20" s="97"/>
      <c r="I20" s="98"/>
      <c r="J20" s="91">
        <f t="shared" si="3"/>
        <v>0</v>
      </c>
      <c r="O20" s="24"/>
    </row>
    <row r="21" spans="1:15" ht="21.75" customHeight="1" x14ac:dyDescent="0.2">
      <c r="A21" s="101" t="s">
        <v>21</v>
      </c>
      <c r="B21" s="102"/>
      <c r="C21" s="102"/>
      <c r="D21" s="103"/>
      <c r="E21" s="103"/>
      <c r="F21" s="104"/>
      <c r="G21" s="105"/>
      <c r="H21" s="105"/>
      <c r="I21" s="106"/>
      <c r="J21" s="91">
        <f t="shared" si="3"/>
        <v>0</v>
      </c>
    </row>
    <row r="22" spans="1:15" ht="21.75" customHeight="1" x14ac:dyDescent="0.2">
      <c r="A22" s="221" t="s">
        <v>100</v>
      </c>
      <c r="B22" s="222"/>
      <c r="C22" s="222"/>
      <c r="D22" s="222"/>
      <c r="E22" s="222"/>
      <c r="F22" s="223"/>
      <c r="G22" s="97"/>
      <c r="H22" s="97"/>
      <c r="I22" s="98"/>
      <c r="J22" s="91">
        <f t="shared" si="3"/>
        <v>0</v>
      </c>
    </row>
    <row r="23" spans="1:15" ht="21.75" customHeight="1" x14ac:dyDescent="0.2">
      <c r="A23" s="224"/>
      <c r="B23" s="225"/>
      <c r="C23" s="225"/>
      <c r="D23" s="225"/>
      <c r="E23" s="225"/>
      <c r="F23" s="226"/>
      <c r="G23" s="97"/>
      <c r="H23" s="97"/>
      <c r="I23" s="98"/>
      <c r="J23" s="91">
        <f t="shared" si="3"/>
        <v>0</v>
      </c>
    </row>
    <row r="24" spans="1:15" ht="21.75" customHeight="1" x14ac:dyDescent="0.2">
      <c r="A24" s="224"/>
      <c r="B24" s="225"/>
      <c r="C24" s="225"/>
      <c r="D24" s="225"/>
      <c r="E24" s="225"/>
      <c r="F24" s="226"/>
      <c r="G24" s="97"/>
      <c r="H24" s="97"/>
      <c r="I24" s="98"/>
      <c r="J24" s="91">
        <f t="shared" si="3"/>
        <v>0</v>
      </c>
    </row>
    <row r="25" spans="1:15" ht="21.75" customHeight="1" x14ac:dyDescent="0.2">
      <c r="A25" s="224"/>
      <c r="B25" s="225"/>
      <c r="C25" s="225"/>
      <c r="D25" s="225"/>
      <c r="E25" s="225"/>
      <c r="F25" s="226"/>
      <c r="G25" s="97"/>
      <c r="H25" s="97"/>
      <c r="I25" s="98"/>
      <c r="J25" s="91">
        <f t="shared" si="3"/>
        <v>0</v>
      </c>
    </row>
    <row r="26" spans="1:15" ht="21.75" customHeight="1" x14ac:dyDescent="0.2">
      <c r="A26" s="224"/>
      <c r="B26" s="225"/>
      <c r="C26" s="225"/>
      <c r="D26" s="225"/>
      <c r="E26" s="225"/>
      <c r="F26" s="226"/>
      <c r="G26" s="97"/>
      <c r="H26" s="97"/>
      <c r="I26" s="98"/>
      <c r="J26" s="91">
        <f t="shared" si="3"/>
        <v>0</v>
      </c>
    </row>
    <row r="27" spans="1:15" ht="21.75" customHeight="1" x14ac:dyDescent="0.2">
      <c r="A27" s="224"/>
      <c r="B27" s="225"/>
      <c r="C27" s="225"/>
      <c r="D27" s="225"/>
      <c r="E27" s="225"/>
      <c r="F27" s="226"/>
      <c r="G27" s="97"/>
      <c r="H27" s="97"/>
      <c r="I27" s="98"/>
      <c r="J27" s="91">
        <f t="shared" ref="J27:J34" si="4">I27/$I$2</f>
        <v>0</v>
      </c>
    </row>
    <row r="28" spans="1:15" ht="21.75" customHeight="1" x14ac:dyDescent="0.2">
      <c r="A28" s="224"/>
      <c r="B28" s="225"/>
      <c r="C28" s="225"/>
      <c r="D28" s="225"/>
      <c r="E28" s="225"/>
      <c r="F28" s="226"/>
      <c r="G28" s="97"/>
      <c r="H28" s="97"/>
      <c r="I28" s="98"/>
      <c r="J28" s="91">
        <f t="shared" si="4"/>
        <v>0</v>
      </c>
    </row>
    <row r="29" spans="1:15" ht="21.75" customHeight="1" x14ac:dyDescent="0.2">
      <c r="A29" s="224"/>
      <c r="B29" s="225"/>
      <c r="C29" s="225"/>
      <c r="D29" s="225"/>
      <c r="E29" s="225"/>
      <c r="F29" s="226"/>
      <c r="G29" s="97"/>
      <c r="H29" s="97"/>
      <c r="I29" s="98"/>
      <c r="J29" s="91">
        <f t="shared" si="4"/>
        <v>0</v>
      </c>
    </row>
    <row r="30" spans="1:15" ht="21.75" customHeight="1" x14ac:dyDescent="0.2">
      <c r="A30" s="224"/>
      <c r="B30" s="225"/>
      <c r="C30" s="225"/>
      <c r="D30" s="225"/>
      <c r="E30" s="225"/>
      <c r="F30" s="226"/>
      <c r="G30" s="97"/>
      <c r="H30" s="97"/>
      <c r="I30" s="98"/>
      <c r="J30" s="91">
        <f t="shared" si="4"/>
        <v>0</v>
      </c>
    </row>
    <row r="31" spans="1:15" ht="21.75" customHeight="1" x14ac:dyDescent="0.2">
      <c r="A31" s="224"/>
      <c r="B31" s="225"/>
      <c r="C31" s="225"/>
      <c r="D31" s="225"/>
      <c r="E31" s="225"/>
      <c r="F31" s="226"/>
      <c r="G31" s="97"/>
      <c r="H31" s="97"/>
      <c r="I31" s="98"/>
      <c r="J31" s="91">
        <f t="shared" si="4"/>
        <v>0</v>
      </c>
    </row>
    <row r="32" spans="1:15" ht="21.75" customHeight="1" x14ac:dyDescent="0.2">
      <c r="A32" s="224"/>
      <c r="B32" s="225"/>
      <c r="C32" s="225"/>
      <c r="D32" s="225"/>
      <c r="E32" s="225"/>
      <c r="F32" s="226"/>
      <c r="G32" s="97"/>
      <c r="H32" s="97"/>
      <c r="I32" s="98"/>
      <c r="J32" s="91">
        <f t="shared" si="4"/>
        <v>0</v>
      </c>
    </row>
    <row r="33" spans="1:10" ht="21.75" customHeight="1" x14ac:dyDescent="0.2">
      <c r="A33" s="224"/>
      <c r="B33" s="225"/>
      <c r="C33" s="225"/>
      <c r="D33" s="225"/>
      <c r="E33" s="225"/>
      <c r="F33" s="226"/>
      <c r="G33" s="97"/>
      <c r="H33" s="97"/>
      <c r="I33" s="98"/>
      <c r="J33" s="91">
        <f t="shared" si="4"/>
        <v>0</v>
      </c>
    </row>
    <row r="34" spans="1:10" ht="21.75" customHeight="1" x14ac:dyDescent="0.2">
      <c r="A34" s="227"/>
      <c r="B34" s="228"/>
      <c r="C34" s="228"/>
      <c r="D34" s="228"/>
      <c r="E34" s="228"/>
      <c r="F34" s="229"/>
      <c r="G34" s="97"/>
      <c r="H34" s="97"/>
      <c r="I34" s="98"/>
      <c r="J34" s="91">
        <f t="shared" si="4"/>
        <v>0</v>
      </c>
    </row>
    <row r="35" spans="1:10" x14ac:dyDescent="0.2">
      <c r="A35" s="97"/>
      <c r="B35" s="97"/>
      <c r="C35" s="97"/>
      <c r="D35" s="97"/>
      <c r="E35" s="107"/>
      <c r="F35" s="97"/>
      <c r="G35" s="97"/>
      <c r="H35" s="97"/>
      <c r="I35" s="108"/>
      <c r="J35" s="109"/>
    </row>
    <row r="36" spans="1:10" ht="15.75" x14ac:dyDescent="0.2">
      <c r="I36" s="63"/>
      <c r="J36" s="1"/>
    </row>
  </sheetData>
  <mergeCells count="3">
    <mergeCell ref="I1:J1"/>
    <mergeCell ref="A22:F34"/>
    <mergeCell ref="A2:D2"/>
  </mergeCells>
  <phoneticPr fontId="0" type="noConversion"/>
  <pageMargins left="0.62992125984251968" right="0.23622047244094491" top="0.39370078740157483" bottom="0.43307086614173229" header="0.23622047244094491" footer="0.19685039370078741"/>
  <pageSetup paperSize="9" scale="66" orientation="portrait" horizontalDpi="4294967293" verticalDpi="4294967293"/>
  <headerFooter alignWithMargins="0">
    <oddFooter>&amp;R&amp;8 7_HKZ/&amp;F/&amp;A/&amp;D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Zeros="0" zoomScaleNormal="100" workbookViewId="0">
      <selection activeCell="Q15" sqref="Q15"/>
    </sheetView>
  </sheetViews>
  <sheetFormatPr baseColWidth="10" defaultColWidth="9.140625" defaultRowHeight="12.75" outlineLevelCol="1" x14ac:dyDescent="0.2"/>
  <cols>
    <col min="1" max="1" width="10" style="4" customWidth="1"/>
    <col min="2" max="2" width="9" style="4" customWidth="1"/>
    <col min="3" max="3" width="30.42578125" style="4" customWidth="1"/>
    <col min="4" max="4" width="15.85546875" style="4" customWidth="1"/>
    <col min="5" max="5" width="14.42578125" style="193" customWidth="1"/>
    <col min="6" max="6" width="14.7109375" style="4" customWidth="1"/>
    <col min="7" max="7" width="2.28515625" style="4" customWidth="1"/>
    <col min="8" max="8" width="2.42578125" style="4" customWidth="1"/>
    <col min="9" max="9" width="13.140625" style="196" customWidth="1" outlineLevel="1"/>
    <col min="10" max="10" width="10.42578125" style="4" customWidth="1" outlineLevel="1"/>
    <col min="11" max="11" width="2.42578125" style="4" customWidth="1"/>
    <col min="12" max="12" width="6.7109375" style="41" bestFit="1" customWidth="1"/>
    <col min="13" max="13" width="9.140625" style="4" customWidth="1"/>
    <col min="14" max="14" width="5.42578125" style="4" customWidth="1"/>
    <col min="15" max="16384" width="9.140625" style="4"/>
  </cols>
  <sheetData>
    <row r="1" spans="1:12" x14ac:dyDescent="0.2">
      <c r="A1" s="162"/>
      <c r="B1" s="162"/>
      <c r="C1" s="162"/>
      <c r="D1" s="162"/>
      <c r="E1" s="163" t="s">
        <v>22</v>
      </c>
      <c r="F1" s="164">
        <f>SUM(Menu!B3)</f>
        <v>0</v>
      </c>
      <c r="G1" s="165"/>
      <c r="I1" s="232" t="s">
        <v>5</v>
      </c>
      <c r="J1" s="233"/>
    </row>
    <row r="2" spans="1:12" s="172" customFormat="1" ht="23.25" customHeight="1" x14ac:dyDescent="0.2">
      <c r="A2" s="71" t="s">
        <v>93</v>
      </c>
      <c r="B2" s="168"/>
      <c r="C2" s="168"/>
      <c r="D2" s="169"/>
      <c r="E2" s="170" t="s">
        <v>23</v>
      </c>
      <c r="F2" s="171">
        <f>Menu!B24</f>
        <v>5</v>
      </c>
      <c r="I2" s="39">
        <v>8</v>
      </c>
      <c r="J2" s="173" t="s">
        <v>2</v>
      </c>
      <c r="L2" s="174"/>
    </row>
    <row r="3" spans="1:12" ht="21" customHeight="1" x14ac:dyDescent="0.2">
      <c r="A3" s="175" t="s">
        <v>1</v>
      </c>
      <c r="B3" s="176" t="s">
        <v>0</v>
      </c>
      <c r="C3" s="177" t="s">
        <v>9</v>
      </c>
      <c r="D3" s="178" t="s">
        <v>8</v>
      </c>
      <c r="E3" s="166" t="s">
        <v>6</v>
      </c>
      <c r="F3" s="179" t="s">
        <v>7</v>
      </c>
      <c r="I3" s="166" t="s">
        <v>10</v>
      </c>
      <c r="J3" s="180" t="s">
        <v>3</v>
      </c>
    </row>
    <row r="4" spans="1:12" ht="21.75" customHeight="1" x14ac:dyDescent="0.2">
      <c r="A4" s="181">
        <f>F2*J4</f>
        <v>312.5</v>
      </c>
      <c r="B4" s="201" t="s">
        <v>39</v>
      </c>
      <c r="C4" s="207" t="s">
        <v>49</v>
      </c>
      <c r="D4" s="43"/>
      <c r="E4" s="55"/>
      <c r="F4" s="56">
        <f t="shared" ref="F4:F14" si="0">SUM(E4*A4)</f>
        <v>0</v>
      </c>
      <c r="I4" s="200">
        <v>500</v>
      </c>
      <c r="J4" s="35">
        <f t="shared" ref="J4:J18" si="1">I4/$I$2</f>
        <v>62.5</v>
      </c>
    </row>
    <row r="5" spans="1:12" ht="21.75" customHeight="1" x14ac:dyDescent="0.2">
      <c r="A5" s="181">
        <f>F2*J5</f>
        <v>0</v>
      </c>
      <c r="B5" s="203"/>
      <c r="C5" s="206" t="s">
        <v>42</v>
      </c>
      <c r="D5" s="45"/>
      <c r="E5" s="57"/>
      <c r="F5" s="58">
        <f t="shared" si="0"/>
        <v>0</v>
      </c>
      <c r="I5" s="200"/>
      <c r="J5" s="35">
        <f t="shared" si="1"/>
        <v>0</v>
      </c>
    </row>
    <row r="6" spans="1:12" ht="21.75" customHeight="1" x14ac:dyDescent="0.2">
      <c r="A6" s="181">
        <f>F2*J6</f>
        <v>0.625</v>
      </c>
      <c r="B6" s="203" t="s">
        <v>80</v>
      </c>
      <c r="C6" s="206" t="s">
        <v>79</v>
      </c>
      <c r="D6" s="45"/>
      <c r="E6" s="57"/>
      <c r="F6" s="58">
        <f t="shared" si="0"/>
        <v>0</v>
      </c>
      <c r="I6" s="200">
        <v>1</v>
      </c>
      <c r="J6" s="35">
        <f t="shared" si="1"/>
        <v>0.125</v>
      </c>
    </row>
    <row r="7" spans="1:12" ht="27.75" customHeight="1" x14ac:dyDescent="0.2">
      <c r="A7" s="181">
        <f>F2*J7</f>
        <v>0.625</v>
      </c>
      <c r="B7" s="203" t="s">
        <v>81</v>
      </c>
      <c r="C7" s="206" t="s">
        <v>82</v>
      </c>
      <c r="D7" s="45"/>
      <c r="E7" s="57"/>
      <c r="F7" s="58">
        <f t="shared" si="0"/>
        <v>0</v>
      </c>
      <c r="I7" s="200">
        <v>1</v>
      </c>
      <c r="J7" s="35">
        <f t="shared" si="1"/>
        <v>0.125</v>
      </c>
    </row>
    <row r="8" spans="1:12" ht="21.75" customHeight="1" x14ac:dyDescent="0.2">
      <c r="A8" s="181">
        <f>F2*J8</f>
        <v>62.5</v>
      </c>
      <c r="B8" s="203" t="s">
        <v>39</v>
      </c>
      <c r="C8" s="206" t="s">
        <v>83</v>
      </c>
      <c r="D8" s="45"/>
      <c r="E8" s="57"/>
      <c r="F8" s="58">
        <f t="shared" ref="F8:F13" si="2">SUM(E8*A8)</f>
        <v>0</v>
      </c>
      <c r="I8" s="200">
        <v>100</v>
      </c>
      <c r="J8" s="35">
        <f t="shared" ref="J8:J14" si="3">I8/$I$2</f>
        <v>12.5</v>
      </c>
    </row>
    <row r="9" spans="1:12" ht="21.75" customHeight="1" x14ac:dyDescent="0.2">
      <c r="A9" s="181">
        <f>F2*J9</f>
        <v>2.5</v>
      </c>
      <c r="B9" s="203" t="s">
        <v>84</v>
      </c>
      <c r="C9" s="206" t="s">
        <v>94</v>
      </c>
      <c r="D9" s="45"/>
      <c r="E9" s="57"/>
      <c r="F9" s="58">
        <f t="shared" si="2"/>
        <v>0</v>
      </c>
      <c r="I9" s="200">
        <v>4</v>
      </c>
      <c r="J9" s="35">
        <f t="shared" si="3"/>
        <v>0.5</v>
      </c>
    </row>
    <row r="10" spans="1:12" ht="21.75" customHeight="1" x14ac:dyDescent="0.2">
      <c r="A10" s="181">
        <f>F2*J10</f>
        <v>0.625</v>
      </c>
      <c r="B10" s="203" t="s">
        <v>85</v>
      </c>
      <c r="C10" s="206" t="s">
        <v>86</v>
      </c>
      <c r="D10" s="45"/>
      <c r="E10" s="57"/>
      <c r="F10" s="58">
        <f t="shared" si="2"/>
        <v>0</v>
      </c>
      <c r="I10" s="200">
        <v>1</v>
      </c>
      <c r="J10" s="35">
        <f t="shared" si="3"/>
        <v>0.125</v>
      </c>
    </row>
    <row r="11" spans="1:12" ht="21.75" customHeight="1" x14ac:dyDescent="0.2">
      <c r="A11" s="181">
        <f>F2*J11</f>
        <v>1.25</v>
      </c>
      <c r="B11" s="203" t="s">
        <v>87</v>
      </c>
      <c r="C11" s="206" t="s">
        <v>88</v>
      </c>
      <c r="D11" s="45"/>
      <c r="E11" s="57"/>
      <c r="F11" s="58">
        <f t="shared" si="2"/>
        <v>0</v>
      </c>
      <c r="I11" s="42">
        <v>2</v>
      </c>
      <c r="J11" s="35">
        <f t="shared" si="3"/>
        <v>0.25</v>
      </c>
    </row>
    <row r="12" spans="1:12" ht="21.75" customHeight="1" x14ac:dyDescent="0.2">
      <c r="A12" s="181">
        <f>F2*J12</f>
        <v>0.625</v>
      </c>
      <c r="B12" s="203" t="s">
        <v>29</v>
      </c>
      <c r="C12" s="206" t="s">
        <v>89</v>
      </c>
      <c r="D12" s="45"/>
      <c r="E12" s="57"/>
      <c r="F12" s="58">
        <f t="shared" si="2"/>
        <v>0</v>
      </c>
      <c r="I12" s="200">
        <v>1</v>
      </c>
      <c r="J12" s="35">
        <f t="shared" si="3"/>
        <v>0.125</v>
      </c>
    </row>
    <row r="13" spans="1:12" ht="21.75" customHeight="1" x14ac:dyDescent="0.2">
      <c r="A13" s="181">
        <f>F2*J13</f>
        <v>0.625</v>
      </c>
      <c r="B13" s="203" t="s">
        <v>90</v>
      </c>
      <c r="C13" s="206" t="s">
        <v>91</v>
      </c>
      <c r="D13" s="45"/>
      <c r="E13" s="57"/>
      <c r="F13" s="58">
        <f t="shared" si="2"/>
        <v>0</v>
      </c>
      <c r="I13" s="200">
        <v>1</v>
      </c>
      <c r="J13" s="35">
        <f t="shared" si="3"/>
        <v>0.125</v>
      </c>
    </row>
    <row r="14" spans="1:12" ht="21.75" customHeight="1" x14ac:dyDescent="0.2">
      <c r="A14" s="181">
        <f>F2*J14</f>
        <v>1.25</v>
      </c>
      <c r="B14" s="203" t="s">
        <v>34</v>
      </c>
      <c r="C14" s="206" t="s">
        <v>92</v>
      </c>
      <c r="D14" s="45"/>
      <c r="E14" s="57"/>
      <c r="F14" s="58">
        <f t="shared" si="0"/>
        <v>0</v>
      </c>
      <c r="I14" s="200">
        <v>2</v>
      </c>
      <c r="J14" s="35">
        <f t="shared" si="3"/>
        <v>0.25</v>
      </c>
    </row>
    <row r="15" spans="1:12" ht="21.75" customHeight="1" x14ac:dyDescent="0.2">
      <c r="A15" s="181">
        <f>F2*J15</f>
        <v>46.875</v>
      </c>
      <c r="B15" s="203" t="s">
        <v>41</v>
      </c>
      <c r="C15" s="206" t="s">
        <v>59</v>
      </c>
      <c r="D15" s="45"/>
      <c r="E15" s="57"/>
      <c r="F15" s="58">
        <f>SUM(E15*A15)</f>
        <v>0</v>
      </c>
      <c r="I15" s="200">
        <v>75</v>
      </c>
      <c r="J15" s="35">
        <f t="shared" si="1"/>
        <v>9.375</v>
      </c>
    </row>
    <row r="16" spans="1:12" ht="21.75" customHeight="1" x14ac:dyDescent="0.2">
      <c r="A16" s="181">
        <f>F2*J16</f>
        <v>78.125</v>
      </c>
      <c r="B16" s="203" t="s">
        <v>41</v>
      </c>
      <c r="C16" s="206" t="s">
        <v>95</v>
      </c>
      <c r="D16" s="45"/>
      <c r="E16" s="57"/>
      <c r="F16" s="58">
        <f>SUM(E16*A16)</f>
        <v>0</v>
      </c>
      <c r="I16" s="200">
        <v>125</v>
      </c>
      <c r="J16" s="35">
        <f t="shared" si="1"/>
        <v>15.625</v>
      </c>
    </row>
    <row r="17" spans="1:10" ht="21.75" customHeight="1" x14ac:dyDescent="0.2">
      <c r="A17" s="181">
        <f>F2*J17</f>
        <v>0.625</v>
      </c>
      <c r="B17" s="203" t="s">
        <v>29</v>
      </c>
      <c r="C17" s="204" t="s">
        <v>97</v>
      </c>
      <c r="D17" s="45"/>
      <c r="E17" s="57"/>
      <c r="F17" s="58">
        <f>SUM(E17*A17)</f>
        <v>0</v>
      </c>
      <c r="I17" s="200">
        <v>1</v>
      </c>
      <c r="J17" s="35">
        <f t="shared" si="1"/>
        <v>0.125</v>
      </c>
    </row>
    <row r="18" spans="1:10" ht="21.75" customHeight="1" x14ac:dyDescent="0.2">
      <c r="A18" s="181">
        <f>ROUND(SUM(J18*$F$2),2)</f>
        <v>0</v>
      </c>
      <c r="B18" s="203"/>
      <c r="C18" s="209"/>
      <c r="D18" s="60"/>
      <c r="E18" s="184"/>
      <c r="F18" s="185">
        <f>SUM(E18*A18)</f>
        <v>0</v>
      </c>
      <c r="I18" s="200"/>
      <c r="J18" s="35">
        <f t="shared" si="1"/>
        <v>0</v>
      </c>
    </row>
    <row r="19" spans="1:10" ht="21.75" customHeight="1" x14ac:dyDescent="0.2">
      <c r="A19" s="213"/>
      <c r="B19" s="61"/>
      <c r="C19" s="62"/>
      <c r="D19" s="60"/>
      <c r="E19" s="184"/>
      <c r="F19" s="185"/>
      <c r="I19" s="42"/>
      <c r="J19" s="35"/>
    </row>
    <row r="20" spans="1:10" ht="21.75" customHeight="1" x14ac:dyDescent="0.2">
      <c r="A20" s="212"/>
      <c r="B20" s="61"/>
      <c r="C20" s="214"/>
      <c r="D20" s="60"/>
      <c r="E20" s="184"/>
      <c r="F20" s="185"/>
      <c r="I20" s="42"/>
      <c r="J20" s="35"/>
    </row>
    <row r="21" spans="1:10" ht="21.75" customHeight="1" x14ac:dyDescent="0.2">
      <c r="A21" s="212"/>
      <c r="B21" s="215"/>
      <c r="C21" s="214"/>
      <c r="D21" s="60"/>
      <c r="E21" s="184"/>
      <c r="F21" s="185"/>
      <c r="I21" s="42"/>
      <c r="J21" s="35"/>
    </row>
    <row r="22" spans="1:10" ht="21.75" customHeight="1" x14ac:dyDescent="0.2">
      <c r="A22" s="212"/>
      <c r="B22" s="215"/>
      <c r="C22" s="214"/>
      <c r="D22" s="60"/>
      <c r="E22" s="184"/>
      <c r="F22" s="185"/>
      <c r="I22" s="42"/>
      <c r="J22" s="35"/>
    </row>
    <row r="23" spans="1:10" ht="21.75" customHeight="1" x14ac:dyDescent="0.2">
      <c r="A23" s="212"/>
      <c r="B23" s="215"/>
      <c r="C23" s="214"/>
      <c r="D23" s="60"/>
      <c r="E23" s="184"/>
      <c r="F23" s="185"/>
      <c r="I23" s="42"/>
      <c r="J23" s="35"/>
    </row>
    <row r="24" spans="1:10" ht="21.75" customHeight="1" x14ac:dyDescent="0.2">
      <c r="A24" s="212"/>
      <c r="B24" s="61"/>
      <c r="C24" s="214"/>
      <c r="D24" s="60"/>
      <c r="E24" s="184"/>
      <c r="F24" s="185"/>
      <c r="I24" s="42"/>
      <c r="J24" s="35"/>
    </row>
    <row r="25" spans="1:10" ht="21.75" customHeight="1" x14ac:dyDescent="0.2">
      <c r="A25" s="186"/>
      <c r="B25" s="46"/>
      <c r="C25" s="216"/>
      <c r="D25" s="48"/>
      <c r="E25" s="187"/>
      <c r="F25" s="188">
        <f>SUM(E25*A25)</f>
        <v>0</v>
      </c>
      <c r="I25" s="42"/>
      <c r="J25" s="35">
        <f t="shared" ref="J25:J33" si="4">I25/$I$2</f>
        <v>0</v>
      </c>
    </row>
    <row r="26" spans="1:10" ht="30.75" customHeight="1" x14ac:dyDescent="0.2">
      <c r="A26" s="189" t="s">
        <v>21</v>
      </c>
      <c r="B26" s="190"/>
      <c r="C26" s="190"/>
      <c r="D26" s="191"/>
      <c r="E26" s="191"/>
      <c r="F26" s="192"/>
      <c r="I26" s="42"/>
      <c r="J26" s="35">
        <f t="shared" si="4"/>
        <v>0</v>
      </c>
    </row>
    <row r="27" spans="1:10" ht="21.75" customHeight="1" x14ac:dyDescent="0.2">
      <c r="A27" s="221" t="s">
        <v>96</v>
      </c>
      <c r="B27" s="234"/>
      <c r="C27" s="234"/>
      <c r="D27" s="234"/>
      <c r="E27" s="234"/>
      <c r="F27" s="235"/>
      <c r="I27" s="42"/>
      <c r="J27" s="35">
        <f t="shared" si="4"/>
        <v>0</v>
      </c>
    </row>
    <row r="28" spans="1:10" ht="21.75" customHeight="1" x14ac:dyDescent="0.2">
      <c r="A28" s="236"/>
      <c r="B28" s="237"/>
      <c r="C28" s="237"/>
      <c r="D28" s="237"/>
      <c r="E28" s="237"/>
      <c r="F28" s="238"/>
      <c r="I28" s="42"/>
      <c r="J28" s="35">
        <f t="shared" si="4"/>
        <v>0</v>
      </c>
    </row>
    <row r="29" spans="1:10" ht="21.75" customHeight="1" x14ac:dyDescent="0.2">
      <c r="A29" s="236"/>
      <c r="B29" s="237"/>
      <c r="C29" s="237"/>
      <c r="D29" s="237"/>
      <c r="E29" s="237"/>
      <c r="F29" s="238"/>
      <c r="I29" s="42"/>
      <c r="J29" s="35">
        <f t="shared" si="4"/>
        <v>0</v>
      </c>
    </row>
    <row r="30" spans="1:10" ht="21.75" customHeight="1" x14ac:dyDescent="0.2">
      <c r="A30" s="236"/>
      <c r="B30" s="237"/>
      <c r="C30" s="237"/>
      <c r="D30" s="237"/>
      <c r="E30" s="237"/>
      <c r="F30" s="238"/>
      <c r="I30" s="42"/>
      <c r="J30" s="35">
        <f t="shared" si="4"/>
        <v>0</v>
      </c>
    </row>
    <row r="31" spans="1:10" ht="21.75" customHeight="1" x14ac:dyDescent="0.2">
      <c r="A31" s="236"/>
      <c r="B31" s="237"/>
      <c r="C31" s="237"/>
      <c r="D31" s="237"/>
      <c r="E31" s="237"/>
      <c r="F31" s="238"/>
      <c r="I31" s="42"/>
      <c r="J31" s="35">
        <f t="shared" si="4"/>
        <v>0</v>
      </c>
    </row>
    <row r="32" spans="1:10" ht="21.75" customHeight="1" x14ac:dyDescent="0.2">
      <c r="A32" s="236"/>
      <c r="B32" s="237"/>
      <c r="C32" s="237"/>
      <c r="D32" s="237"/>
      <c r="E32" s="237"/>
      <c r="F32" s="238"/>
      <c r="I32" s="42"/>
      <c r="J32" s="35">
        <f t="shared" si="4"/>
        <v>0</v>
      </c>
    </row>
    <row r="33" spans="1:10" ht="21.75" customHeight="1" x14ac:dyDescent="0.2">
      <c r="A33" s="236"/>
      <c r="B33" s="237"/>
      <c r="C33" s="237"/>
      <c r="D33" s="237"/>
      <c r="E33" s="237"/>
      <c r="F33" s="238"/>
      <c r="I33" s="42"/>
      <c r="J33" s="35">
        <f t="shared" si="4"/>
        <v>0</v>
      </c>
    </row>
    <row r="34" spans="1:10" ht="21.75" customHeight="1" x14ac:dyDescent="0.2">
      <c r="A34" s="236"/>
      <c r="B34" s="237"/>
      <c r="C34" s="237"/>
      <c r="D34" s="237"/>
      <c r="E34" s="237"/>
      <c r="F34" s="238"/>
      <c r="I34" s="42"/>
      <c r="J34" s="35">
        <f t="shared" ref="J34:J39" si="5">I34/$I$2</f>
        <v>0</v>
      </c>
    </row>
    <row r="35" spans="1:10" ht="21.75" customHeight="1" x14ac:dyDescent="0.2">
      <c r="A35" s="236"/>
      <c r="B35" s="237"/>
      <c r="C35" s="237"/>
      <c r="D35" s="237"/>
      <c r="E35" s="237"/>
      <c r="F35" s="238"/>
      <c r="I35" s="42"/>
      <c r="J35" s="35">
        <f t="shared" si="5"/>
        <v>0</v>
      </c>
    </row>
    <row r="36" spans="1:10" ht="21.75" customHeight="1" x14ac:dyDescent="0.2">
      <c r="A36" s="236"/>
      <c r="B36" s="237"/>
      <c r="C36" s="237"/>
      <c r="D36" s="237"/>
      <c r="E36" s="237"/>
      <c r="F36" s="238"/>
      <c r="I36" s="42"/>
      <c r="J36" s="35">
        <f t="shared" si="5"/>
        <v>0</v>
      </c>
    </row>
    <row r="37" spans="1:10" ht="21.75" customHeight="1" x14ac:dyDescent="0.2">
      <c r="A37" s="236"/>
      <c r="B37" s="237"/>
      <c r="C37" s="237"/>
      <c r="D37" s="237"/>
      <c r="E37" s="237"/>
      <c r="F37" s="238"/>
      <c r="I37" s="42"/>
      <c r="J37" s="35">
        <f t="shared" si="5"/>
        <v>0</v>
      </c>
    </row>
    <row r="38" spans="1:10" ht="21.75" customHeight="1" x14ac:dyDescent="0.2">
      <c r="A38" s="236"/>
      <c r="B38" s="237"/>
      <c r="C38" s="237"/>
      <c r="D38" s="237"/>
      <c r="E38" s="237"/>
      <c r="F38" s="238"/>
      <c r="I38" s="42"/>
      <c r="J38" s="35">
        <f t="shared" si="5"/>
        <v>0</v>
      </c>
    </row>
    <row r="39" spans="1:10" ht="21.75" customHeight="1" x14ac:dyDescent="0.2">
      <c r="A39" s="239"/>
      <c r="B39" s="240"/>
      <c r="C39" s="240"/>
      <c r="D39" s="240"/>
      <c r="E39" s="240"/>
      <c r="F39" s="241"/>
      <c r="I39" s="42"/>
      <c r="J39" s="35">
        <f t="shared" si="5"/>
        <v>0</v>
      </c>
    </row>
    <row r="40" spans="1:10" x14ac:dyDescent="0.2">
      <c r="I40" s="194"/>
      <c r="J40" s="195"/>
    </row>
    <row r="41" spans="1:10" x14ac:dyDescent="0.2">
      <c r="I41" s="194"/>
      <c r="J41" s="195"/>
    </row>
  </sheetData>
  <mergeCells count="2">
    <mergeCell ref="I1:J1"/>
    <mergeCell ref="A27:F39"/>
  </mergeCells>
  <phoneticPr fontId="0" type="noConversion"/>
  <pageMargins left="0.62992125984251968" right="0.31496062992125984" top="0.39370078740157483" bottom="0.43307086614173229" header="0.23622047244094491" footer="0.19685039370078741"/>
  <pageSetup paperSize="9" scale="71" orientation="portrait"/>
  <headerFooter alignWithMargins="0">
    <oddFooter>&amp;R&amp;8 7_HKZ/&amp;F/&amp;A/&amp;D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Zeros="0" zoomScaleNormal="100" workbookViewId="0">
      <selection activeCell="N17" sqref="N17"/>
    </sheetView>
  </sheetViews>
  <sheetFormatPr baseColWidth="10" defaultColWidth="9.140625" defaultRowHeight="12.75" outlineLevelCol="1" x14ac:dyDescent="0.2"/>
  <cols>
    <col min="1" max="1" width="10" style="4" customWidth="1"/>
    <col min="2" max="2" width="9" style="4" customWidth="1"/>
    <col min="3" max="3" width="30.42578125" style="4" customWidth="1"/>
    <col min="4" max="4" width="15.85546875" style="4" customWidth="1"/>
    <col min="5" max="5" width="14.42578125" style="193" customWidth="1"/>
    <col min="6" max="6" width="14.7109375" style="4" customWidth="1"/>
    <col min="7" max="7" width="2.28515625" style="4" customWidth="1"/>
    <col min="8" max="8" width="2.42578125" style="4" customWidth="1"/>
    <col min="9" max="9" width="13.140625" style="196" customWidth="1" outlineLevel="1"/>
    <col min="10" max="10" width="10.42578125" style="4" customWidth="1" outlineLevel="1"/>
    <col min="11" max="11" width="2.42578125" style="4" customWidth="1"/>
    <col min="12" max="12" width="6.7109375" style="41" bestFit="1" customWidth="1"/>
    <col min="13" max="13" width="9.140625" style="4" customWidth="1"/>
    <col min="14" max="14" width="5.42578125" style="4" customWidth="1"/>
    <col min="15" max="16384" width="9.140625" style="4"/>
  </cols>
  <sheetData>
    <row r="1" spans="1:12" x14ac:dyDescent="0.2">
      <c r="A1" s="162"/>
      <c r="B1" s="162"/>
      <c r="C1" s="162"/>
      <c r="D1" s="162"/>
      <c r="E1" s="163" t="s">
        <v>22</v>
      </c>
      <c r="F1" s="164">
        <f>SUM(Menu!B3)</f>
        <v>0</v>
      </c>
      <c r="G1" s="165"/>
      <c r="I1" s="232" t="s">
        <v>5</v>
      </c>
      <c r="J1" s="233"/>
    </row>
    <row r="2" spans="1:12" s="172" customFormat="1" ht="23.25" customHeight="1" x14ac:dyDescent="0.2">
      <c r="A2" s="167" t="str">
        <f>Menu!B16</f>
        <v>mit Kartoffel-Gnocchi</v>
      </c>
      <c r="B2" s="168"/>
      <c r="C2" s="168"/>
      <c r="D2" s="169"/>
      <c r="E2" s="170" t="s">
        <v>23</v>
      </c>
      <c r="F2" s="171">
        <f>SUM(Menu!B24)</f>
        <v>5</v>
      </c>
      <c r="I2" s="39">
        <v>8</v>
      </c>
      <c r="J2" s="173" t="s">
        <v>2</v>
      </c>
      <c r="L2" s="174"/>
    </row>
    <row r="3" spans="1:12" ht="21" customHeight="1" x14ac:dyDescent="0.2">
      <c r="A3" s="175" t="s">
        <v>1</v>
      </c>
      <c r="B3" s="176" t="s">
        <v>0</v>
      </c>
      <c r="C3" s="177" t="s">
        <v>9</v>
      </c>
      <c r="D3" s="178" t="s">
        <v>8</v>
      </c>
      <c r="E3" s="166" t="s">
        <v>6</v>
      </c>
      <c r="F3" s="179" t="s">
        <v>7</v>
      </c>
      <c r="I3" s="166" t="s">
        <v>10</v>
      </c>
      <c r="J3" s="180" t="s">
        <v>3</v>
      </c>
    </row>
    <row r="4" spans="1:12" ht="21.75" customHeight="1" x14ac:dyDescent="0.2">
      <c r="A4" s="212">
        <f t="shared" ref="A4:A9" si="0">$F$2*J4</f>
        <v>468.75</v>
      </c>
      <c r="B4" s="61" t="s">
        <v>39</v>
      </c>
      <c r="C4" s="214" t="s">
        <v>50</v>
      </c>
      <c r="D4" s="43"/>
      <c r="E4" s="55"/>
      <c r="F4" s="56">
        <f t="shared" ref="F4:F27" si="1">SUM(E4*A4)</f>
        <v>0</v>
      </c>
      <c r="I4" s="200">
        <v>750</v>
      </c>
      <c r="J4" s="35">
        <f t="shared" ref="J4:J9" si="2">I4/$I$2</f>
        <v>93.75</v>
      </c>
    </row>
    <row r="5" spans="1:12" ht="21.75" customHeight="1" x14ac:dyDescent="0.2">
      <c r="A5" s="212">
        <f t="shared" si="0"/>
        <v>125</v>
      </c>
      <c r="B5" s="215" t="s">
        <v>39</v>
      </c>
      <c r="C5" s="214" t="s">
        <v>30</v>
      </c>
      <c r="D5" s="45"/>
      <c r="E5" s="57"/>
      <c r="F5" s="58">
        <f t="shared" si="1"/>
        <v>0</v>
      </c>
      <c r="I5" s="200">
        <v>200</v>
      </c>
      <c r="J5" s="35">
        <f t="shared" si="2"/>
        <v>25</v>
      </c>
    </row>
    <row r="6" spans="1:12" ht="21.75" customHeight="1" x14ac:dyDescent="0.2">
      <c r="A6" s="212">
        <f t="shared" si="0"/>
        <v>31.25</v>
      </c>
      <c r="B6" s="215" t="s">
        <v>51</v>
      </c>
      <c r="C6" s="214" t="s">
        <v>52</v>
      </c>
      <c r="D6" s="45"/>
      <c r="E6" s="57"/>
      <c r="F6" s="58">
        <f t="shared" si="1"/>
        <v>0</v>
      </c>
      <c r="I6" s="200">
        <v>50</v>
      </c>
      <c r="J6" s="35">
        <f t="shared" si="2"/>
        <v>6.25</v>
      </c>
    </row>
    <row r="7" spans="1:12" ht="21.75" customHeight="1" x14ac:dyDescent="0.2">
      <c r="A7" s="212">
        <f t="shared" si="0"/>
        <v>0.625</v>
      </c>
      <c r="B7" s="215" t="s">
        <v>34</v>
      </c>
      <c r="C7" s="214" t="s">
        <v>53</v>
      </c>
      <c r="D7" s="45"/>
      <c r="E7" s="57"/>
      <c r="F7" s="58">
        <f t="shared" si="1"/>
        <v>0</v>
      </c>
      <c r="I7" s="200">
        <v>1</v>
      </c>
      <c r="J7" s="35">
        <f t="shared" si="2"/>
        <v>0.125</v>
      </c>
    </row>
    <row r="8" spans="1:12" ht="21.75" customHeight="1" x14ac:dyDescent="0.2">
      <c r="A8" s="212">
        <f t="shared" si="0"/>
        <v>0.46875</v>
      </c>
      <c r="B8" s="61"/>
      <c r="C8" s="214" t="s">
        <v>54</v>
      </c>
      <c r="D8" s="45"/>
      <c r="E8" s="57"/>
      <c r="F8" s="58">
        <f t="shared" si="1"/>
        <v>0</v>
      </c>
      <c r="I8" s="200">
        <v>0.75</v>
      </c>
      <c r="J8" s="35">
        <f t="shared" si="2"/>
        <v>9.375E-2</v>
      </c>
    </row>
    <row r="9" spans="1:12" ht="21.75" customHeight="1" x14ac:dyDescent="0.2">
      <c r="A9" s="212">
        <f t="shared" si="0"/>
        <v>0.9375</v>
      </c>
      <c r="B9" s="217" t="s">
        <v>32</v>
      </c>
      <c r="C9" s="216" t="s">
        <v>31</v>
      </c>
      <c r="D9" s="45"/>
      <c r="E9" s="57"/>
      <c r="F9" s="58">
        <f t="shared" si="1"/>
        <v>0</v>
      </c>
      <c r="I9" s="200">
        <v>1.5</v>
      </c>
      <c r="J9" s="35">
        <f t="shared" si="2"/>
        <v>0.1875</v>
      </c>
    </row>
    <row r="10" spans="1:12" ht="21.75" customHeight="1" x14ac:dyDescent="0.2">
      <c r="A10" s="181">
        <f>ROUND(SUM(J10*$F$2),2)</f>
        <v>0</v>
      </c>
      <c r="B10" s="203"/>
      <c r="C10" s="206"/>
      <c r="D10" s="45"/>
      <c r="E10" s="57"/>
      <c r="F10" s="58">
        <f t="shared" si="1"/>
        <v>0</v>
      </c>
      <c r="I10" s="197"/>
      <c r="J10" s="35">
        <f t="shared" ref="J10:J41" si="3">I10/$I$2</f>
        <v>0</v>
      </c>
    </row>
    <row r="11" spans="1:12" ht="21.75" customHeight="1" x14ac:dyDescent="0.2">
      <c r="A11" s="181"/>
      <c r="B11" s="44"/>
      <c r="C11" s="161"/>
      <c r="D11" s="45"/>
      <c r="E11" s="57"/>
      <c r="F11" s="58">
        <f t="shared" si="1"/>
        <v>0</v>
      </c>
      <c r="I11" s="197"/>
      <c r="J11" s="35">
        <f t="shared" si="3"/>
        <v>0</v>
      </c>
    </row>
    <row r="12" spans="1:12" ht="21.75" customHeight="1" x14ac:dyDescent="0.2">
      <c r="A12" s="181"/>
      <c r="B12" s="44"/>
      <c r="C12" s="161"/>
      <c r="D12" s="45"/>
      <c r="E12" s="57"/>
      <c r="F12" s="58">
        <f t="shared" si="1"/>
        <v>0</v>
      </c>
      <c r="I12" s="197"/>
      <c r="J12" s="35">
        <f t="shared" si="3"/>
        <v>0</v>
      </c>
    </row>
    <row r="13" spans="1:12" ht="21.75" customHeight="1" x14ac:dyDescent="0.2">
      <c r="A13" s="181"/>
      <c r="B13" s="44"/>
      <c r="C13" s="161"/>
      <c r="D13" s="45"/>
      <c r="E13" s="57"/>
      <c r="F13" s="58"/>
      <c r="I13" s="197"/>
      <c r="J13" s="35">
        <f t="shared" si="3"/>
        <v>0</v>
      </c>
    </row>
    <row r="14" spans="1:12" ht="21.75" customHeight="1" x14ac:dyDescent="0.2">
      <c r="A14" s="181"/>
      <c r="B14" s="44"/>
      <c r="C14" s="59"/>
      <c r="D14" s="45"/>
      <c r="E14" s="57"/>
      <c r="F14" s="58">
        <f t="shared" si="1"/>
        <v>0</v>
      </c>
      <c r="I14" s="42"/>
      <c r="J14" s="35">
        <f t="shared" si="3"/>
        <v>0</v>
      </c>
    </row>
    <row r="15" spans="1:12" ht="21.75" customHeight="1" x14ac:dyDescent="0.2">
      <c r="A15" s="182"/>
      <c r="B15" s="44"/>
      <c r="C15" s="59"/>
      <c r="D15" s="45"/>
      <c r="E15" s="57"/>
      <c r="F15" s="58">
        <f t="shared" si="1"/>
        <v>0</v>
      </c>
      <c r="I15" s="42"/>
      <c r="J15" s="35">
        <f t="shared" si="3"/>
        <v>0</v>
      </c>
    </row>
    <row r="16" spans="1:12" ht="21.75" customHeight="1" x14ac:dyDescent="0.2">
      <c r="A16" s="182"/>
      <c r="B16" s="44"/>
      <c r="C16" s="59"/>
      <c r="D16" s="45"/>
      <c r="E16" s="57"/>
      <c r="F16" s="58">
        <f t="shared" si="1"/>
        <v>0</v>
      </c>
      <c r="I16" s="42"/>
      <c r="J16" s="35">
        <f t="shared" si="3"/>
        <v>0</v>
      </c>
    </row>
    <row r="17" spans="1:10" ht="21.75" customHeight="1" x14ac:dyDescent="0.2">
      <c r="A17" s="182"/>
      <c r="B17" s="61"/>
      <c r="C17" s="62"/>
      <c r="D17" s="45"/>
      <c r="E17" s="57"/>
      <c r="F17" s="58">
        <f t="shared" si="1"/>
        <v>0</v>
      </c>
      <c r="I17" s="42"/>
      <c r="J17" s="35">
        <f t="shared" si="3"/>
        <v>0</v>
      </c>
    </row>
    <row r="18" spans="1:10" ht="21.75" customHeight="1" x14ac:dyDescent="0.2">
      <c r="A18" s="183"/>
      <c r="B18" s="61"/>
      <c r="C18" s="62"/>
      <c r="D18" s="60"/>
      <c r="E18" s="184"/>
      <c r="F18" s="185">
        <f t="shared" si="1"/>
        <v>0</v>
      </c>
      <c r="I18" s="42"/>
      <c r="J18" s="35">
        <f t="shared" si="3"/>
        <v>0</v>
      </c>
    </row>
    <row r="19" spans="1:10" ht="21.75" customHeight="1" x14ac:dyDescent="0.2">
      <c r="A19" s="183"/>
      <c r="B19" s="46"/>
      <c r="C19" s="47"/>
      <c r="D19" s="60"/>
      <c r="E19" s="184"/>
      <c r="F19" s="185">
        <f t="shared" si="1"/>
        <v>0</v>
      </c>
      <c r="I19" s="42"/>
      <c r="J19" s="35">
        <f t="shared" si="3"/>
        <v>0</v>
      </c>
    </row>
    <row r="20" spans="1:10" ht="21.75" customHeight="1" x14ac:dyDescent="0.2">
      <c r="A20" s="183"/>
      <c r="B20" s="46"/>
      <c r="C20" s="47"/>
      <c r="D20" s="60"/>
      <c r="E20" s="184"/>
      <c r="F20" s="185">
        <f t="shared" si="1"/>
        <v>0</v>
      </c>
      <c r="I20" s="42"/>
      <c r="J20" s="35">
        <f t="shared" si="3"/>
        <v>0</v>
      </c>
    </row>
    <row r="21" spans="1:10" ht="21.75" customHeight="1" x14ac:dyDescent="0.2">
      <c r="A21" s="183"/>
      <c r="B21" s="46"/>
      <c r="C21" s="47"/>
      <c r="D21" s="60"/>
      <c r="E21" s="184"/>
      <c r="F21" s="185">
        <f t="shared" si="1"/>
        <v>0</v>
      </c>
      <c r="I21" s="42"/>
      <c r="J21" s="35">
        <f t="shared" si="3"/>
        <v>0</v>
      </c>
    </row>
    <row r="22" spans="1:10" ht="21.75" customHeight="1" x14ac:dyDescent="0.2">
      <c r="A22" s="186"/>
      <c r="B22" s="46"/>
      <c r="C22" s="47"/>
      <c r="D22" s="48"/>
      <c r="E22" s="187"/>
      <c r="F22" s="188">
        <f>SUM(E22*A22)</f>
        <v>0</v>
      </c>
      <c r="I22" s="42"/>
      <c r="J22" s="35">
        <f>I22/$I$2</f>
        <v>0</v>
      </c>
    </row>
    <row r="23" spans="1:10" ht="21.75" customHeight="1" x14ac:dyDescent="0.2">
      <c r="A23" s="183"/>
      <c r="B23" s="46"/>
      <c r="C23" s="47"/>
      <c r="D23" s="48"/>
      <c r="E23" s="187"/>
      <c r="F23" s="188"/>
      <c r="I23" s="42"/>
      <c r="J23" s="35">
        <f t="shared" si="3"/>
        <v>0</v>
      </c>
    </row>
    <row r="24" spans="1:10" ht="21.75" customHeight="1" x14ac:dyDescent="0.2">
      <c r="A24" s="186"/>
      <c r="B24" s="46"/>
      <c r="C24" s="47"/>
      <c r="D24" s="48"/>
      <c r="E24" s="187"/>
      <c r="F24" s="188"/>
      <c r="I24" s="42"/>
      <c r="J24" s="35">
        <f t="shared" si="3"/>
        <v>0</v>
      </c>
    </row>
    <row r="25" spans="1:10" ht="21.75" customHeight="1" x14ac:dyDescent="0.2">
      <c r="A25" s="183"/>
      <c r="B25" s="46"/>
      <c r="C25" s="47"/>
      <c r="D25" s="48"/>
      <c r="E25" s="187"/>
      <c r="F25" s="188"/>
      <c r="I25" s="42"/>
      <c r="J25" s="35">
        <f t="shared" si="3"/>
        <v>0</v>
      </c>
    </row>
    <row r="26" spans="1:10" ht="21.75" customHeight="1" x14ac:dyDescent="0.2">
      <c r="A26" s="186"/>
      <c r="B26" s="46"/>
      <c r="C26" s="47"/>
      <c r="D26" s="48"/>
      <c r="E26" s="187"/>
      <c r="F26" s="188"/>
      <c r="I26" s="42"/>
      <c r="J26" s="35">
        <f t="shared" si="3"/>
        <v>0</v>
      </c>
    </row>
    <row r="27" spans="1:10" ht="21.75" customHeight="1" x14ac:dyDescent="0.2">
      <c r="A27" s="183"/>
      <c r="B27" s="46"/>
      <c r="C27" s="47"/>
      <c r="D27" s="48"/>
      <c r="E27" s="187"/>
      <c r="F27" s="188">
        <f t="shared" si="1"/>
        <v>0</v>
      </c>
      <c r="I27" s="42"/>
      <c r="J27" s="35">
        <f t="shared" si="3"/>
        <v>0</v>
      </c>
    </row>
    <row r="28" spans="1:10" ht="30.75" customHeight="1" x14ac:dyDescent="0.2">
      <c r="A28" s="189" t="s">
        <v>21</v>
      </c>
      <c r="B28" s="190"/>
      <c r="C28" s="190"/>
      <c r="D28" s="191"/>
      <c r="E28" s="191"/>
      <c r="F28" s="192"/>
      <c r="I28" s="42"/>
      <c r="J28" s="35">
        <f t="shared" si="3"/>
        <v>0</v>
      </c>
    </row>
    <row r="29" spans="1:10" ht="21.75" customHeight="1" x14ac:dyDescent="0.2">
      <c r="A29" s="221" t="s">
        <v>99</v>
      </c>
      <c r="B29" s="242"/>
      <c r="C29" s="242"/>
      <c r="D29" s="242"/>
      <c r="E29" s="242"/>
      <c r="F29" s="243"/>
      <c r="I29" s="42"/>
      <c r="J29" s="35">
        <f t="shared" si="3"/>
        <v>0</v>
      </c>
    </row>
    <row r="30" spans="1:10" ht="21.75" customHeight="1" x14ac:dyDescent="0.2">
      <c r="A30" s="244"/>
      <c r="B30" s="245"/>
      <c r="C30" s="245"/>
      <c r="D30" s="245"/>
      <c r="E30" s="245"/>
      <c r="F30" s="246"/>
      <c r="I30" s="42"/>
      <c r="J30" s="35">
        <f t="shared" si="3"/>
        <v>0</v>
      </c>
    </row>
    <row r="31" spans="1:10" ht="21.75" customHeight="1" x14ac:dyDescent="0.2">
      <c r="A31" s="244"/>
      <c r="B31" s="245"/>
      <c r="C31" s="245"/>
      <c r="D31" s="245"/>
      <c r="E31" s="245"/>
      <c r="F31" s="246"/>
      <c r="I31" s="42"/>
      <c r="J31" s="35">
        <f t="shared" si="3"/>
        <v>0</v>
      </c>
    </row>
    <row r="32" spans="1:10" ht="21.75" customHeight="1" x14ac:dyDescent="0.2">
      <c r="A32" s="244"/>
      <c r="B32" s="245"/>
      <c r="C32" s="245"/>
      <c r="D32" s="245"/>
      <c r="E32" s="245"/>
      <c r="F32" s="246"/>
      <c r="I32" s="42"/>
      <c r="J32" s="35">
        <f t="shared" si="3"/>
        <v>0</v>
      </c>
    </row>
    <row r="33" spans="1:10" ht="21.75" customHeight="1" x14ac:dyDescent="0.2">
      <c r="A33" s="244"/>
      <c r="B33" s="245"/>
      <c r="C33" s="245"/>
      <c r="D33" s="245"/>
      <c r="E33" s="245"/>
      <c r="F33" s="246"/>
      <c r="I33" s="42"/>
      <c r="J33" s="35">
        <f t="shared" si="3"/>
        <v>0</v>
      </c>
    </row>
    <row r="34" spans="1:10" ht="21.75" customHeight="1" x14ac:dyDescent="0.2">
      <c r="A34" s="244"/>
      <c r="B34" s="245"/>
      <c r="C34" s="245"/>
      <c r="D34" s="245"/>
      <c r="E34" s="245"/>
      <c r="F34" s="246"/>
      <c r="I34" s="42"/>
      <c r="J34" s="35">
        <f t="shared" si="3"/>
        <v>0</v>
      </c>
    </row>
    <row r="35" spans="1:10" ht="21.75" customHeight="1" x14ac:dyDescent="0.2">
      <c r="A35" s="244"/>
      <c r="B35" s="245"/>
      <c r="C35" s="245"/>
      <c r="D35" s="245"/>
      <c r="E35" s="245"/>
      <c r="F35" s="246"/>
      <c r="I35" s="42"/>
      <c r="J35" s="35">
        <f t="shared" si="3"/>
        <v>0</v>
      </c>
    </row>
    <row r="36" spans="1:10" ht="21.75" customHeight="1" x14ac:dyDescent="0.2">
      <c r="A36" s="244"/>
      <c r="B36" s="245"/>
      <c r="C36" s="245"/>
      <c r="D36" s="245"/>
      <c r="E36" s="245"/>
      <c r="F36" s="246"/>
      <c r="I36" s="42"/>
      <c r="J36" s="35">
        <f t="shared" si="3"/>
        <v>0</v>
      </c>
    </row>
    <row r="37" spans="1:10" ht="21.75" customHeight="1" x14ac:dyDescent="0.2">
      <c r="A37" s="244"/>
      <c r="B37" s="245"/>
      <c r="C37" s="245"/>
      <c r="D37" s="245"/>
      <c r="E37" s="245"/>
      <c r="F37" s="246"/>
      <c r="I37" s="42"/>
      <c r="J37" s="35">
        <f t="shared" si="3"/>
        <v>0</v>
      </c>
    </row>
    <row r="38" spans="1:10" ht="21.75" customHeight="1" x14ac:dyDescent="0.2">
      <c r="A38" s="244"/>
      <c r="B38" s="245"/>
      <c r="C38" s="245"/>
      <c r="D38" s="245"/>
      <c r="E38" s="245"/>
      <c r="F38" s="246"/>
      <c r="I38" s="42"/>
      <c r="J38" s="35">
        <f t="shared" si="3"/>
        <v>0</v>
      </c>
    </row>
    <row r="39" spans="1:10" ht="21.75" customHeight="1" x14ac:dyDescent="0.2">
      <c r="A39" s="244"/>
      <c r="B39" s="245"/>
      <c r="C39" s="245"/>
      <c r="D39" s="245"/>
      <c r="E39" s="245"/>
      <c r="F39" s="246"/>
      <c r="I39" s="42"/>
      <c r="J39" s="35">
        <f t="shared" si="3"/>
        <v>0</v>
      </c>
    </row>
    <row r="40" spans="1:10" ht="21.75" customHeight="1" x14ac:dyDescent="0.2">
      <c r="A40" s="244"/>
      <c r="B40" s="245"/>
      <c r="C40" s="245"/>
      <c r="D40" s="245"/>
      <c r="E40" s="245"/>
      <c r="F40" s="246"/>
      <c r="I40" s="42"/>
      <c r="J40" s="35">
        <f t="shared" si="3"/>
        <v>0</v>
      </c>
    </row>
    <row r="41" spans="1:10" ht="21.75" customHeight="1" x14ac:dyDescent="0.2">
      <c r="A41" s="247"/>
      <c r="B41" s="248"/>
      <c r="C41" s="248"/>
      <c r="D41" s="248"/>
      <c r="E41" s="248"/>
      <c r="F41" s="249"/>
      <c r="I41" s="42"/>
      <c r="J41" s="35">
        <f t="shared" si="3"/>
        <v>0</v>
      </c>
    </row>
  </sheetData>
  <mergeCells count="2">
    <mergeCell ref="I1:J1"/>
    <mergeCell ref="A29:F41"/>
  </mergeCells>
  <phoneticPr fontId="0" type="noConversion"/>
  <pageMargins left="0.62992125984251968" right="0.31496062992125984" top="0.39370078740157483" bottom="0.43307086614173229" header="0.23622047244094491" footer="0.19685039370078741"/>
  <pageSetup paperSize="9" scale="77" orientation="portrait" horizontalDpi="4294967293"/>
  <headerFooter alignWithMargins="0">
    <oddFooter>&amp;R&amp;8 7_HKZ/&amp;F/&amp;A/&amp;D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showZeros="0" zoomScaleNormal="100" workbookViewId="0">
      <selection activeCell="O17" sqref="O17"/>
    </sheetView>
  </sheetViews>
  <sheetFormatPr baseColWidth="10" defaultColWidth="9.140625" defaultRowHeight="12.75" outlineLevelCol="1" x14ac:dyDescent="0.2"/>
  <cols>
    <col min="1" max="1" width="10" style="4" customWidth="1"/>
    <col min="2" max="2" width="9" style="4" customWidth="1"/>
    <col min="3" max="3" width="30.42578125" style="4" customWidth="1"/>
    <col min="4" max="4" width="15.85546875" style="4" customWidth="1"/>
    <col min="5" max="5" width="14.42578125" style="193" customWidth="1"/>
    <col min="6" max="6" width="14.7109375" style="4" customWidth="1"/>
    <col min="7" max="7" width="2.28515625" style="4" customWidth="1"/>
    <col min="8" max="8" width="2.42578125" style="4" customWidth="1"/>
    <col min="9" max="9" width="13.140625" style="196" customWidth="1" outlineLevel="1"/>
    <col min="10" max="10" width="10.42578125" style="4" customWidth="1" outlineLevel="1"/>
    <col min="11" max="11" width="2.42578125" style="4" customWidth="1"/>
    <col min="12" max="12" width="6.7109375" style="41" bestFit="1" customWidth="1"/>
    <col min="13" max="13" width="9.140625" style="4" customWidth="1"/>
    <col min="14" max="14" width="5.42578125" style="4" customWidth="1"/>
    <col min="15" max="16384" width="9.140625" style="4"/>
  </cols>
  <sheetData>
    <row r="1" spans="1:13" x14ac:dyDescent="0.2">
      <c r="A1" s="162"/>
      <c r="B1" s="162"/>
      <c r="C1" s="162"/>
      <c r="D1" s="162"/>
      <c r="E1" s="163" t="s">
        <v>22</v>
      </c>
      <c r="F1" s="164">
        <f>SUM(Menu!B3)</f>
        <v>0</v>
      </c>
      <c r="G1" s="165"/>
      <c r="I1" s="232" t="s">
        <v>5</v>
      </c>
      <c r="J1" s="233"/>
    </row>
    <row r="2" spans="1:13" s="172" customFormat="1" ht="23.25" customHeight="1" x14ac:dyDescent="0.2">
      <c r="A2" s="167" t="str">
        <f>Menu!B20</f>
        <v>Feigen-Gewürz-Dessert mit Honig</v>
      </c>
      <c r="B2" s="168"/>
      <c r="C2" s="168"/>
      <c r="D2" s="169"/>
      <c r="E2" s="170" t="s">
        <v>23</v>
      </c>
      <c r="F2" s="171">
        <f>SUM(Menu!B24)</f>
        <v>5</v>
      </c>
      <c r="I2" s="39">
        <v>8</v>
      </c>
      <c r="J2" s="173" t="s">
        <v>2</v>
      </c>
      <c r="L2" s="174"/>
    </row>
    <row r="3" spans="1:13" ht="21" customHeight="1" x14ac:dyDescent="0.2">
      <c r="A3" s="175" t="s">
        <v>1</v>
      </c>
      <c r="B3" s="176" t="s">
        <v>0</v>
      </c>
      <c r="C3" s="177" t="s">
        <v>9</v>
      </c>
      <c r="D3" s="178" t="s">
        <v>8</v>
      </c>
      <c r="E3" s="166" t="s">
        <v>6</v>
      </c>
      <c r="F3" s="179" t="s">
        <v>7</v>
      </c>
      <c r="I3" s="166" t="s">
        <v>10</v>
      </c>
      <c r="J3" s="180" t="s">
        <v>3</v>
      </c>
      <c r="M3" s="172"/>
    </row>
    <row r="4" spans="1:13" ht="21.75" customHeight="1" x14ac:dyDescent="0.2">
      <c r="A4" s="181">
        <f>$F$2*J4</f>
        <v>250</v>
      </c>
      <c r="B4" s="201" t="s">
        <v>39</v>
      </c>
      <c r="C4" s="207" t="s">
        <v>70</v>
      </c>
      <c r="D4" s="43"/>
      <c r="E4" s="55"/>
      <c r="F4" s="56">
        <f>SUM(E4*A4)</f>
        <v>0</v>
      </c>
      <c r="I4" s="200">
        <v>400</v>
      </c>
      <c r="J4" s="35">
        <f t="shared" ref="J4:J25" si="0">I4/$I$2</f>
        <v>50</v>
      </c>
      <c r="M4" s="172"/>
    </row>
    <row r="5" spans="1:13" ht="21.75" customHeight="1" x14ac:dyDescent="0.2">
      <c r="A5" s="181">
        <f t="shared" ref="A5:A12" si="1">$F$2*J5</f>
        <v>312.5</v>
      </c>
      <c r="B5" s="203" t="s">
        <v>41</v>
      </c>
      <c r="C5" s="206" t="s">
        <v>71</v>
      </c>
      <c r="D5" s="45"/>
      <c r="E5" s="57"/>
      <c r="F5" s="58">
        <f t="shared" ref="F5:F21" si="2">SUM(E5*A5)</f>
        <v>0</v>
      </c>
      <c r="I5" s="200">
        <v>500</v>
      </c>
      <c r="J5" s="35">
        <f t="shared" si="0"/>
        <v>62.5</v>
      </c>
      <c r="M5" s="172"/>
    </row>
    <row r="6" spans="1:13" ht="21.75" customHeight="1" x14ac:dyDescent="0.2">
      <c r="A6" s="181">
        <f t="shared" si="1"/>
        <v>1.25</v>
      </c>
      <c r="B6" s="203" t="s">
        <v>29</v>
      </c>
      <c r="C6" s="206" t="s">
        <v>72</v>
      </c>
      <c r="D6" s="45"/>
      <c r="E6" s="57"/>
      <c r="F6" s="58">
        <f t="shared" si="2"/>
        <v>0</v>
      </c>
      <c r="I6" s="200">
        <v>2</v>
      </c>
      <c r="J6" s="35">
        <f t="shared" si="0"/>
        <v>0.25</v>
      </c>
      <c r="M6" s="172"/>
    </row>
    <row r="7" spans="1:13" ht="21.75" customHeight="1" x14ac:dyDescent="0.2">
      <c r="A7" s="181">
        <f t="shared" si="1"/>
        <v>1.875</v>
      </c>
      <c r="B7" s="203" t="s">
        <v>29</v>
      </c>
      <c r="C7" s="206" t="s">
        <v>73</v>
      </c>
      <c r="D7" s="45"/>
      <c r="E7" s="57"/>
      <c r="F7" s="58">
        <f t="shared" si="2"/>
        <v>0</v>
      </c>
      <c r="I7" s="200">
        <v>3</v>
      </c>
      <c r="J7" s="35">
        <f t="shared" si="0"/>
        <v>0.375</v>
      </c>
      <c r="M7" s="172"/>
    </row>
    <row r="8" spans="1:13" ht="21.75" customHeight="1" x14ac:dyDescent="0.2">
      <c r="A8" s="181">
        <f t="shared" si="1"/>
        <v>1.25</v>
      </c>
      <c r="B8" s="203" t="s">
        <v>34</v>
      </c>
      <c r="C8" s="206" t="s">
        <v>74</v>
      </c>
      <c r="D8" s="45"/>
      <c r="E8" s="57"/>
      <c r="F8" s="58">
        <f t="shared" si="2"/>
        <v>0</v>
      </c>
      <c r="I8" s="200">
        <v>2</v>
      </c>
      <c r="J8" s="40">
        <f t="shared" si="0"/>
        <v>0.25</v>
      </c>
      <c r="M8" s="172"/>
    </row>
    <row r="9" spans="1:13" ht="21.75" customHeight="1" x14ac:dyDescent="0.2">
      <c r="A9" s="181">
        <f t="shared" si="1"/>
        <v>1.25</v>
      </c>
      <c r="B9" s="203" t="s">
        <v>29</v>
      </c>
      <c r="C9" s="206" t="s">
        <v>75</v>
      </c>
      <c r="D9" s="45"/>
      <c r="E9" s="57"/>
      <c r="F9" s="58">
        <f t="shared" si="2"/>
        <v>0</v>
      </c>
      <c r="I9" s="200">
        <v>2</v>
      </c>
      <c r="J9" s="35">
        <f t="shared" si="0"/>
        <v>0.25</v>
      </c>
      <c r="M9" s="172"/>
    </row>
    <row r="10" spans="1:13" ht="21.75" customHeight="1" x14ac:dyDescent="0.2">
      <c r="A10" s="181">
        <f t="shared" si="1"/>
        <v>62.5</v>
      </c>
      <c r="B10" s="203" t="s">
        <v>41</v>
      </c>
      <c r="C10" s="206" t="s">
        <v>76</v>
      </c>
      <c r="D10" s="45"/>
      <c r="E10" s="57"/>
      <c r="F10" s="58">
        <f t="shared" si="2"/>
        <v>0</v>
      </c>
      <c r="I10" s="200">
        <v>100</v>
      </c>
      <c r="J10" s="35">
        <f t="shared" si="0"/>
        <v>12.5</v>
      </c>
      <c r="M10" s="172"/>
    </row>
    <row r="11" spans="1:13" ht="21.75" customHeight="1" x14ac:dyDescent="0.2">
      <c r="A11" s="181">
        <f t="shared" si="1"/>
        <v>0.625</v>
      </c>
      <c r="B11" s="203" t="s">
        <v>29</v>
      </c>
      <c r="C11" s="206" t="s">
        <v>77</v>
      </c>
      <c r="D11" s="45"/>
      <c r="E11" s="57"/>
      <c r="F11" s="58">
        <f t="shared" si="2"/>
        <v>0</v>
      </c>
      <c r="I11" s="200">
        <v>1</v>
      </c>
      <c r="J11" s="35">
        <f t="shared" si="0"/>
        <v>0.125</v>
      </c>
      <c r="M11" s="172"/>
    </row>
    <row r="12" spans="1:13" ht="21.75" customHeight="1" x14ac:dyDescent="0.2">
      <c r="A12" s="181">
        <f t="shared" si="1"/>
        <v>62.5</v>
      </c>
      <c r="B12" s="203" t="s">
        <v>39</v>
      </c>
      <c r="C12" s="206" t="s">
        <v>78</v>
      </c>
      <c r="D12" s="45"/>
      <c r="E12" s="57"/>
      <c r="F12" s="58">
        <f t="shared" si="2"/>
        <v>0</v>
      </c>
      <c r="I12" s="200">
        <v>100</v>
      </c>
      <c r="J12" s="35">
        <f t="shared" si="0"/>
        <v>12.5</v>
      </c>
      <c r="M12" s="172"/>
    </row>
    <row r="13" spans="1:13" ht="21.75" customHeight="1" x14ac:dyDescent="0.2">
      <c r="A13" s="181">
        <f t="shared" ref="A13:A18" si="3">ROUND(SUM(J13*$F$2),2)</f>
        <v>0</v>
      </c>
      <c r="B13" s="203"/>
      <c r="C13" s="206" t="s">
        <v>102</v>
      </c>
      <c r="D13" s="45"/>
      <c r="E13" s="57"/>
      <c r="F13" s="58">
        <f t="shared" si="2"/>
        <v>0</v>
      </c>
      <c r="I13" s="200"/>
      <c r="J13" s="40"/>
      <c r="M13" s="172"/>
    </row>
    <row r="14" spans="1:13" ht="21.75" customHeight="1" x14ac:dyDescent="0.2">
      <c r="A14" s="181"/>
      <c r="B14" s="203"/>
      <c r="C14" s="206"/>
      <c r="D14" s="45"/>
      <c r="E14" s="57"/>
      <c r="F14" s="58">
        <f t="shared" si="2"/>
        <v>0</v>
      </c>
      <c r="I14" s="200"/>
      <c r="J14" s="35"/>
      <c r="M14" s="172"/>
    </row>
    <row r="15" spans="1:13" ht="21.75" customHeight="1" x14ac:dyDescent="0.2">
      <c r="A15" s="181"/>
      <c r="B15" s="203"/>
      <c r="C15" s="206"/>
      <c r="D15" s="45"/>
      <c r="E15" s="57"/>
      <c r="F15" s="58">
        <f t="shared" si="2"/>
        <v>0</v>
      </c>
      <c r="I15" s="200"/>
      <c r="J15" s="35"/>
      <c r="M15" s="172"/>
    </row>
    <row r="16" spans="1:13" ht="21.75" customHeight="1" x14ac:dyDescent="0.2">
      <c r="A16" s="181"/>
      <c r="B16" s="203"/>
      <c r="C16" s="206"/>
      <c r="D16" s="45"/>
      <c r="E16" s="57"/>
      <c r="F16" s="58">
        <f t="shared" si="2"/>
        <v>0</v>
      </c>
      <c r="I16" s="200"/>
      <c r="J16" s="35"/>
      <c r="M16" s="172"/>
    </row>
    <row r="17" spans="1:13" ht="21.75" customHeight="1" x14ac:dyDescent="0.2">
      <c r="A17" s="181">
        <f t="shared" si="3"/>
        <v>0</v>
      </c>
      <c r="B17" s="44"/>
      <c r="C17" s="161"/>
      <c r="D17" s="45"/>
      <c r="E17" s="57"/>
      <c r="F17" s="58">
        <f t="shared" si="2"/>
        <v>0</v>
      </c>
      <c r="I17" s="198"/>
      <c r="J17" s="35"/>
      <c r="M17" s="172"/>
    </row>
    <row r="18" spans="1:13" ht="21.75" customHeight="1" x14ac:dyDescent="0.2">
      <c r="A18" s="181">
        <f t="shared" si="3"/>
        <v>0</v>
      </c>
      <c r="B18" s="44"/>
      <c r="C18" s="161"/>
      <c r="D18" s="45"/>
      <c r="E18" s="57"/>
      <c r="F18" s="58">
        <f t="shared" si="2"/>
        <v>0</v>
      </c>
      <c r="I18" s="198"/>
      <c r="J18" s="35">
        <f t="shared" si="0"/>
        <v>0</v>
      </c>
      <c r="M18" s="172"/>
    </row>
    <row r="19" spans="1:13" ht="21.75" customHeight="1" x14ac:dyDescent="0.2">
      <c r="A19" s="181">
        <f>ROUND(SUM(J19*$F$2),2)</f>
        <v>0</v>
      </c>
      <c r="B19" s="61"/>
      <c r="C19" s="199"/>
      <c r="D19" s="60"/>
      <c r="E19" s="184"/>
      <c r="F19" s="185"/>
      <c r="I19" s="198"/>
      <c r="J19" s="35"/>
      <c r="M19" s="172"/>
    </row>
    <row r="20" spans="1:13" ht="21.75" customHeight="1" x14ac:dyDescent="0.2">
      <c r="A20" s="181">
        <f>ROUND(SUM(J20*$F$2),2)</f>
        <v>0</v>
      </c>
      <c r="B20" s="61"/>
      <c r="C20" s="199"/>
      <c r="D20" s="60"/>
      <c r="E20" s="184"/>
      <c r="F20" s="185"/>
      <c r="I20" s="198"/>
      <c r="J20" s="35"/>
      <c r="M20" s="172"/>
    </row>
    <row r="21" spans="1:13" ht="21.75" customHeight="1" x14ac:dyDescent="0.2">
      <c r="A21" s="186">
        <f>ROUND(SUM(J21*$F$2),2)</f>
        <v>0</v>
      </c>
      <c r="B21" s="46"/>
      <c r="C21" s="47"/>
      <c r="D21" s="48"/>
      <c r="E21" s="187"/>
      <c r="F21" s="188">
        <f t="shared" si="2"/>
        <v>0</v>
      </c>
      <c r="I21" s="42"/>
      <c r="J21" s="35">
        <f t="shared" si="0"/>
        <v>0</v>
      </c>
    </row>
    <row r="22" spans="1:13" ht="21.75" customHeight="1" x14ac:dyDescent="0.2">
      <c r="A22" s="189" t="s">
        <v>21</v>
      </c>
      <c r="B22" s="190"/>
      <c r="C22" s="190"/>
      <c r="D22" s="191"/>
      <c r="E22" s="191"/>
      <c r="F22" s="192"/>
      <c r="I22" s="42"/>
      <c r="J22" s="35">
        <f t="shared" si="0"/>
        <v>0</v>
      </c>
    </row>
    <row r="23" spans="1:13" ht="21.75" customHeight="1" x14ac:dyDescent="0.2">
      <c r="A23" s="221" t="s">
        <v>68</v>
      </c>
      <c r="B23" s="242"/>
      <c r="C23" s="242"/>
      <c r="D23" s="242"/>
      <c r="E23" s="242"/>
      <c r="F23" s="243"/>
      <c r="I23" s="42"/>
      <c r="J23" s="35">
        <f t="shared" si="0"/>
        <v>0</v>
      </c>
    </row>
    <row r="24" spans="1:13" ht="21.75" customHeight="1" x14ac:dyDescent="0.2">
      <c r="A24" s="244"/>
      <c r="B24" s="245"/>
      <c r="C24" s="245"/>
      <c r="D24" s="245"/>
      <c r="E24" s="245"/>
      <c r="F24" s="246"/>
      <c r="I24" s="42"/>
      <c r="J24" s="35">
        <f t="shared" si="0"/>
        <v>0</v>
      </c>
      <c r="L24" s="4"/>
    </row>
    <row r="25" spans="1:13" ht="21.75" customHeight="1" x14ac:dyDescent="0.2">
      <c r="A25" s="244"/>
      <c r="B25" s="245"/>
      <c r="C25" s="245"/>
      <c r="D25" s="245"/>
      <c r="E25" s="245"/>
      <c r="F25" s="246"/>
      <c r="I25" s="42"/>
      <c r="J25" s="35">
        <f t="shared" si="0"/>
        <v>0</v>
      </c>
      <c r="L25" s="4"/>
    </row>
    <row r="26" spans="1:13" ht="21.75" customHeight="1" x14ac:dyDescent="0.2">
      <c r="A26" s="244"/>
      <c r="B26" s="245"/>
      <c r="C26" s="245"/>
      <c r="D26" s="245"/>
      <c r="E26" s="245"/>
      <c r="F26" s="246"/>
      <c r="I26" s="42"/>
      <c r="J26" s="35">
        <f t="shared" ref="J26:J35" si="4">I26/$I$2</f>
        <v>0</v>
      </c>
      <c r="L26" s="4"/>
    </row>
    <row r="27" spans="1:13" ht="21.75" customHeight="1" x14ac:dyDescent="0.2">
      <c r="A27" s="244"/>
      <c r="B27" s="245"/>
      <c r="C27" s="245"/>
      <c r="D27" s="245"/>
      <c r="E27" s="245"/>
      <c r="F27" s="246"/>
      <c r="I27" s="42"/>
      <c r="J27" s="35">
        <f t="shared" si="4"/>
        <v>0</v>
      </c>
      <c r="L27" s="4"/>
    </row>
    <row r="28" spans="1:13" ht="21.75" customHeight="1" x14ac:dyDescent="0.2">
      <c r="A28" s="244"/>
      <c r="B28" s="245"/>
      <c r="C28" s="245"/>
      <c r="D28" s="245"/>
      <c r="E28" s="245"/>
      <c r="F28" s="246"/>
      <c r="I28" s="42"/>
      <c r="J28" s="35">
        <f t="shared" si="4"/>
        <v>0</v>
      </c>
      <c r="L28" s="4"/>
    </row>
    <row r="29" spans="1:13" ht="21.75" customHeight="1" x14ac:dyDescent="0.2">
      <c r="A29" s="244"/>
      <c r="B29" s="245"/>
      <c r="C29" s="245"/>
      <c r="D29" s="245"/>
      <c r="E29" s="245"/>
      <c r="F29" s="246"/>
      <c r="I29" s="42"/>
      <c r="J29" s="35">
        <f t="shared" si="4"/>
        <v>0</v>
      </c>
      <c r="L29" s="4"/>
    </row>
    <row r="30" spans="1:13" ht="21.75" customHeight="1" x14ac:dyDescent="0.2">
      <c r="A30" s="244"/>
      <c r="B30" s="245"/>
      <c r="C30" s="245"/>
      <c r="D30" s="245"/>
      <c r="E30" s="245"/>
      <c r="F30" s="246"/>
      <c r="I30" s="42"/>
      <c r="J30" s="35">
        <f t="shared" si="4"/>
        <v>0</v>
      </c>
      <c r="L30" s="4"/>
    </row>
    <row r="31" spans="1:13" ht="21.75" customHeight="1" x14ac:dyDescent="0.2">
      <c r="A31" s="244"/>
      <c r="B31" s="245"/>
      <c r="C31" s="245"/>
      <c r="D31" s="245"/>
      <c r="E31" s="245"/>
      <c r="F31" s="246"/>
      <c r="I31" s="42"/>
      <c r="J31" s="35">
        <f t="shared" si="4"/>
        <v>0</v>
      </c>
      <c r="L31" s="4"/>
    </row>
    <row r="32" spans="1:13" ht="21.75" customHeight="1" x14ac:dyDescent="0.2">
      <c r="A32" s="244"/>
      <c r="B32" s="245"/>
      <c r="C32" s="245"/>
      <c r="D32" s="245"/>
      <c r="E32" s="245"/>
      <c r="F32" s="246"/>
      <c r="I32" s="42"/>
      <c r="J32" s="35">
        <f t="shared" si="4"/>
        <v>0</v>
      </c>
      <c r="L32" s="4"/>
    </row>
    <row r="33" spans="1:12" ht="21.75" customHeight="1" x14ac:dyDescent="0.2">
      <c r="A33" s="244"/>
      <c r="B33" s="245"/>
      <c r="C33" s="245"/>
      <c r="D33" s="245"/>
      <c r="E33" s="245"/>
      <c r="F33" s="246"/>
      <c r="I33" s="42"/>
      <c r="J33" s="35">
        <f t="shared" si="4"/>
        <v>0</v>
      </c>
      <c r="L33" s="4"/>
    </row>
    <row r="34" spans="1:12" ht="21.75" customHeight="1" x14ac:dyDescent="0.2">
      <c r="A34" s="244"/>
      <c r="B34" s="245"/>
      <c r="C34" s="245"/>
      <c r="D34" s="245"/>
      <c r="E34" s="245"/>
      <c r="F34" s="246"/>
      <c r="I34" s="42"/>
      <c r="J34" s="35">
        <f t="shared" si="4"/>
        <v>0</v>
      </c>
      <c r="L34" s="4"/>
    </row>
    <row r="35" spans="1:12" ht="21.75" customHeight="1" x14ac:dyDescent="0.2">
      <c r="A35" s="247"/>
      <c r="B35" s="248"/>
      <c r="C35" s="248"/>
      <c r="D35" s="248"/>
      <c r="E35" s="248"/>
      <c r="F35" s="249"/>
      <c r="I35" s="42"/>
      <c r="J35" s="35">
        <f t="shared" si="4"/>
        <v>0</v>
      </c>
      <c r="L35" s="4"/>
    </row>
    <row r="36" spans="1:12" x14ac:dyDescent="0.2">
      <c r="I36" s="194"/>
      <c r="J36" s="195"/>
      <c r="L36" s="5"/>
    </row>
    <row r="37" spans="1:12" x14ac:dyDescent="0.2">
      <c r="L37" s="4"/>
    </row>
    <row r="38" spans="1:12" x14ac:dyDescent="0.2">
      <c r="L38" s="5"/>
    </row>
    <row r="39" spans="1:12" x14ac:dyDescent="0.2">
      <c r="L39" s="4"/>
    </row>
    <row r="40" spans="1:12" x14ac:dyDescent="0.2">
      <c r="L40" s="5"/>
    </row>
    <row r="41" spans="1:12" x14ac:dyDescent="0.2">
      <c r="L41" s="4"/>
    </row>
    <row r="42" spans="1:12" x14ac:dyDescent="0.2">
      <c r="L42" s="5"/>
    </row>
    <row r="43" spans="1:12" x14ac:dyDescent="0.2">
      <c r="L43" s="4"/>
    </row>
    <row r="44" spans="1:12" x14ac:dyDescent="0.2">
      <c r="L44" s="4"/>
    </row>
    <row r="45" spans="1:12" x14ac:dyDescent="0.2">
      <c r="L45" s="4"/>
    </row>
    <row r="46" spans="1:12" x14ac:dyDescent="0.2">
      <c r="L46" s="4"/>
    </row>
  </sheetData>
  <mergeCells count="2">
    <mergeCell ref="I1:J1"/>
    <mergeCell ref="A23:F35"/>
  </mergeCells>
  <phoneticPr fontId="0" type="noConversion"/>
  <pageMargins left="0.62992125984251968" right="0.31496062992125984" top="0.39370078740157483" bottom="0.43307086614173229" header="0.23622047244094491" footer="0.19685039370078741"/>
  <pageSetup paperSize="9" scale="77" orientation="portrait"/>
  <headerFooter alignWithMargins="0">
    <oddFooter>&amp;R&amp;8 7_HKZ/&amp;F/&amp;A/&amp;D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A1:L130"/>
  <sheetViews>
    <sheetView showZeros="0" zoomScaleNormal="100" zoomScaleSheetLayoutView="100" workbookViewId="0">
      <selection activeCell="I38" sqref="I38"/>
    </sheetView>
  </sheetViews>
  <sheetFormatPr baseColWidth="10" defaultRowHeight="11.25" customHeight="1" x14ac:dyDescent="0.2"/>
  <cols>
    <col min="1" max="1" width="8.28515625" style="65" customWidth="1"/>
    <col min="2" max="2" width="8.7109375" style="30" customWidth="1"/>
    <col min="3" max="3" width="50.140625" style="31" customWidth="1"/>
    <col min="4" max="4" width="21.42578125" style="31" customWidth="1"/>
    <col min="5" max="5" width="6.42578125" style="32" customWidth="1"/>
    <col min="6" max="8" width="5.42578125" style="30" customWidth="1"/>
    <col min="9" max="16384" width="11.42578125" style="30"/>
  </cols>
  <sheetData>
    <row r="1" spans="1:12" ht="11.25" customHeight="1" x14ac:dyDescent="0.2">
      <c r="A1" s="136">
        <f>Menu!A1</f>
        <v>0</v>
      </c>
      <c r="B1" s="137"/>
      <c r="C1" s="138" t="s">
        <v>14</v>
      </c>
      <c r="D1" s="139">
        <f>Dessert!F1</f>
        <v>0</v>
      </c>
      <c r="E1" s="140" t="s">
        <v>4</v>
      </c>
    </row>
    <row r="2" spans="1:12" ht="11.25" customHeight="1" x14ac:dyDescent="0.2">
      <c r="A2" s="141" t="s">
        <v>1</v>
      </c>
      <c r="B2" s="142" t="s">
        <v>0</v>
      </c>
      <c r="C2" s="143" t="s">
        <v>15</v>
      </c>
      <c r="D2" s="4"/>
      <c r="E2" s="4"/>
    </row>
    <row r="3" spans="1:12" ht="11.25" customHeight="1" x14ac:dyDescent="0.2">
      <c r="A3" s="144" t="str">
        <f>'Vorspeise 1'!A2</f>
        <v>Hartweizen Salat mit Kräutern</v>
      </c>
      <c r="B3" s="145"/>
      <c r="C3" s="146"/>
      <c r="D3" s="147" t="s">
        <v>8</v>
      </c>
      <c r="E3" s="148"/>
      <c r="G3" s="250" t="s">
        <v>28</v>
      </c>
      <c r="H3" s="251"/>
      <c r="I3" s="251"/>
      <c r="J3" s="251"/>
      <c r="K3" s="251"/>
      <c r="L3" s="251"/>
    </row>
    <row r="4" spans="1:12" ht="11.25" customHeight="1" x14ac:dyDescent="0.2">
      <c r="A4" s="149">
        <f>SUM('Vorspeise 1'!A4)</f>
        <v>0.625</v>
      </c>
      <c r="B4" s="150" t="str">
        <f>'Vorspeise 1'!B4</f>
        <v>EL</v>
      </c>
      <c r="C4" s="151" t="str">
        <f>'Vorspeise 1'!C4</f>
        <v>Olivenöl</v>
      </c>
      <c r="D4" s="152"/>
      <c r="E4" s="153"/>
      <c r="G4" s="251"/>
      <c r="H4" s="251"/>
      <c r="I4" s="251"/>
      <c r="J4" s="251"/>
      <c r="K4" s="251"/>
      <c r="L4" s="251"/>
    </row>
    <row r="5" spans="1:12" ht="11.25" customHeight="1" x14ac:dyDescent="0.2">
      <c r="A5" s="154">
        <f>SUM('Vorspeise 1'!A5)</f>
        <v>1.25</v>
      </c>
      <c r="B5" s="155" t="str">
        <f>'Vorspeise 1'!B5</f>
        <v>Stk.</v>
      </c>
      <c r="C5" s="156" t="str">
        <f>'Vorspeise 1'!C5</f>
        <v>Schalotten</v>
      </c>
      <c r="D5" s="157"/>
      <c r="E5" s="158"/>
      <c r="G5" s="251"/>
      <c r="H5" s="251"/>
      <c r="I5" s="251"/>
      <c r="J5" s="251"/>
      <c r="K5" s="251"/>
      <c r="L5" s="251"/>
    </row>
    <row r="6" spans="1:12" ht="11.25" customHeight="1" x14ac:dyDescent="0.2">
      <c r="A6" s="154">
        <f>SUM('Vorspeise 1'!A6)</f>
        <v>0.625</v>
      </c>
      <c r="B6" s="155" t="str">
        <f>'Vorspeise 1'!B6</f>
        <v>Stk.</v>
      </c>
      <c r="C6" s="156" t="str">
        <f>'Vorspeise 1'!C6</f>
        <v>Knoblauchzehe</v>
      </c>
      <c r="D6" s="157"/>
      <c r="E6" s="158"/>
      <c r="G6" s="251"/>
      <c r="H6" s="251"/>
      <c r="I6" s="251"/>
      <c r="J6" s="251"/>
      <c r="K6" s="251"/>
      <c r="L6" s="251"/>
    </row>
    <row r="7" spans="1:12" ht="11.25" customHeight="1" x14ac:dyDescent="0.2">
      <c r="A7" s="154">
        <f>SUM('Vorspeise 1'!A7)</f>
        <v>1.875</v>
      </c>
      <c r="B7" s="155" t="str">
        <f>'Vorspeise 1'!B7</f>
        <v>EL</v>
      </c>
      <c r="C7" s="156" t="str">
        <f>'Vorspeise 1'!C7</f>
        <v>Rosinen</v>
      </c>
      <c r="D7" s="157"/>
      <c r="E7" s="158"/>
      <c r="G7" s="251"/>
      <c r="H7" s="251"/>
      <c r="I7" s="251"/>
      <c r="J7" s="251"/>
      <c r="K7" s="251"/>
      <c r="L7" s="251"/>
    </row>
    <row r="8" spans="1:12" ht="11.25" customHeight="1" x14ac:dyDescent="0.2">
      <c r="A8" s="154">
        <f>SUM('Vorspeise 1'!A8)</f>
        <v>125</v>
      </c>
      <c r="B8" s="155" t="str">
        <f>'Vorspeise 1'!B8</f>
        <v>gr</v>
      </c>
      <c r="C8" s="156" t="str">
        <f>'Vorspeise 1'!C8</f>
        <v>vorgekochter Hartweizen</v>
      </c>
      <c r="D8" s="157"/>
      <c r="E8" s="158"/>
      <c r="G8" s="251"/>
      <c r="H8" s="251"/>
      <c r="I8" s="251"/>
      <c r="J8" s="251"/>
      <c r="K8" s="251"/>
      <c r="L8" s="251"/>
    </row>
    <row r="9" spans="1:12" ht="11.25" customHeight="1" x14ac:dyDescent="0.2">
      <c r="A9" s="154">
        <f>SUM('Vorspeise 1'!A9)</f>
        <v>3.75</v>
      </c>
      <c r="B9" s="155" t="str">
        <f>'Vorspeise 1'!B9</f>
        <v>dl</v>
      </c>
      <c r="C9" s="156" t="str">
        <f>'Vorspeise 1'!C9</f>
        <v>Gemüsebouillon</v>
      </c>
      <c r="D9" s="157"/>
      <c r="E9" s="158"/>
      <c r="G9" s="251"/>
      <c r="H9" s="251"/>
      <c r="I9" s="251"/>
      <c r="J9" s="251"/>
      <c r="K9" s="251"/>
      <c r="L9" s="251"/>
    </row>
    <row r="10" spans="1:12" ht="11.25" customHeight="1" x14ac:dyDescent="0.2">
      <c r="A10" s="154">
        <f>SUM('Vorspeise 1'!A10)</f>
        <v>2.5</v>
      </c>
      <c r="B10" s="155" t="str">
        <f>'Vorspeise 1'!B10</f>
        <v>EL</v>
      </c>
      <c r="C10" s="156" t="str">
        <f>'Vorspeise 1'!C10</f>
        <v>Weissweinessig</v>
      </c>
      <c r="D10" s="157"/>
      <c r="E10" s="158"/>
      <c r="G10" s="251"/>
      <c r="H10" s="251"/>
      <c r="I10" s="251"/>
      <c r="J10" s="251"/>
      <c r="K10" s="251"/>
      <c r="L10" s="251"/>
    </row>
    <row r="11" spans="1:12" ht="11.25" customHeight="1" x14ac:dyDescent="0.2">
      <c r="A11" s="154">
        <f>SUM('Vorspeise 1'!A11)</f>
        <v>3.125</v>
      </c>
      <c r="B11" s="155" t="str">
        <f>'Vorspeise 1'!B11</f>
        <v>EL</v>
      </c>
      <c r="C11" s="156" t="str">
        <f>'Vorspeise 1'!C11</f>
        <v>Olivenöl</v>
      </c>
      <c r="D11" s="157"/>
      <c r="E11" s="158"/>
      <c r="G11" s="251"/>
      <c r="H11" s="251"/>
      <c r="I11" s="251"/>
      <c r="J11" s="251"/>
      <c r="K11" s="251"/>
      <c r="L11" s="251"/>
    </row>
    <row r="12" spans="1:12" ht="11.25" customHeight="1" x14ac:dyDescent="0.2">
      <c r="A12" s="154">
        <f>SUM('Vorspeise 1'!A12)</f>
        <v>1.25</v>
      </c>
      <c r="B12" s="155" t="str">
        <f>'Vorspeise 1'!B12</f>
        <v>EL</v>
      </c>
      <c r="C12" s="156" t="str">
        <f>'Vorspeise 1'!C12</f>
        <v>glattbättrige Petersilie und Majoranblättchen</v>
      </c>
      <c r="D12" s="157"/>
      <c r="E12" s="158"/>
      <c r="G12" s="251"/>
      <c r="H12" s="251"/>
      <c r="I12" s="251"/>
      <c r="J12" s="251"/>
      <c r="K12" s="251"/>
      <c r="L12" s="251"/>
    </row>
    <row r="13" spans="1:12" ht="11.25" customHeight="1" x14ac:dyDescent="0.2">
      <c r="A13" s="154">
        <f>SUM('Vorspeise 1'!A13)</f>
        <v>0</v>
      </c>
      <c r="B13" s="155">
        <f>'Vorspeise 1'!B13</f>
        <v>0</v>
      </c>
      <c r="C13" s="156">
        <f>'Vorspeise 1'!C13</f>
        <v>0</v>
      </c>
      <c r="D13" s="157"/>
      <c r="E13" s="158"/>
      <c r="G13" s="251"/>
      <c r="H13" s="251"/>
      <c r="I13" s="251"/>
      <c r="J13" s="251"/>
      <c r="K13" s="251"/>
      <c r="L13" s="251"/>
    </row>
    <row r="14" spans="1:12" ht="11.25" customHeight="1" x14ac:dyDescent="0.2">
      <c r="A14" s="154">
        <f>SUM('Vorspeise 1'!A14)</f>
        <v>0</v>
      </c>
      <c r="B14" s="155">
        <f>'Vorspeise 1'!B14</f>
        <v>0</v>
      </c>
      <c r="C14" s="156" t="str">
        <f>'Vorspeise 1'!C14</f>
        <v>Salz, Pfeffeer aus der Mühle</v>
      </c>
      <c r="D14" s="157"/>
      <c r="E14" s="158"/>
      <c r="G14" s="251"/>
      <c r="H14" s="251"/>
      <c r="I14" s="251"/>
      <c r="J14" s="251"/>
      <c r="K14" s="251"/>
      <c r="L14" s="251"/>
    </row>
    <row r="15" spans="1:12" ht="11.25" customHeight="1" x14ac:dyDescent="0.2">
      <c r="A15" s="154">
        <f>SUM('Vorspeise 1'!A15)</f>
        <v>0</v>
      </c>
      <c r="B15" s="155">
        <f>'Vorspeise 1'!B15</f>
        <v>0</v>
      </c>
      <c r="C15" s="156">
        <f>'Vorspeise 1'!C15</f>
        <v>0</v>
      </c>
      <c r="D15" s="157"/>
      <c r="E15" s="158"/>
      <c r="G15" s="251"/>
      <c r="H15" s="251"/>
      <c r="I15" s="251"/>
      <c r="J15" s="251"/>
      <c r="K15" s="251"/>
      <c r="L15" s="251"/>
    </row>
    <row r="16" spans="1:12" ht="11.25" customHeight="1" x14ac:dyDescent="0.2">
      <c r="A16" s="154">
        <f>SUM('Vorspeise 1'!A16)</f>
        <v>0</v>
      </c>
      <c r="B16" s="155">
        <f>'Vorspeise 1'!B16</f>
        <v>0</v>
      </c>
      <c r="C16" s="156">
        <f>'Vorspeise 1'!C16</f>
        <v>0</v>
      </c>
      <c r="D16" s="157"/>
      <c r="E16" s="158"/>
      <c r="G16" s="251"/>
      <c r="H16" s="251"/>
      <c r="I16" s="251"/>
      <c r="J16" s="251"/>
      <c r="K16" s="251"/>
      <c r="L16" s="251"/>
    </row>
    <row r="17" spans="1:12" ht="11.25" customHeight="1" x14ac:dyDescent="0.2">
      <c r="A17" s="154">
        <f>SUM('Vorspeise 1'!A17)</f>
        <v>0</v>
      </c>
      <c r="B17" s="155">
        <f>'Vorspeise 1'!B17</f>
        <v>0</v>
      </c>
      <c r="C17" s="156">
        <f>'Vorspeise 1'!C17</f>
        <v>0</v>
      </c>
      <c r="D17" s="157"/>
      <c r="E17" s="158"/>
      <c r="G17" s="251"/>
      <c r="H17" s="251"/>
      <c r="I17" s="251"/>
      <c r="J17" s="251"/>
      <c r="K17" s="251"/>
      <c r="L17" s="251"/>
    </row>
    <row r="18" spans="1:12" ht="11.25" customHeight="1" x14ac:dyDescent="0.2">
      <c r="A18" s="154">
        <f>SUM('Vorspeise 1'!A20)</f>
        <v>0</v>
      </c>
      <c r="B18" s="155">
        <f>'Vorspeise 1'!B20</f>
        <v>0</v>
      </c>
      <c r="C18" s="156">
        <f>'Vorspeise 1'!C20</f>
        <v>0</v>
      </c>
      <c r="D18" s="157"/>
      <c r="E18" s="158"/>
      <c r="G18" s="251"/>
      <c r="H18" s="251"/>
      <c r="I18" s="251"/>
      <c r="J18" s="251"/>
      <c r="K18" s="251"/>
      <c r="L18" s="251"/>
    </row>
    <row r="19" spans="1:12" ht="11.25" customHeight="1" x14ac:dyDescent="0.2">
      <c r="A19" s="154">
        <f>SUM('Vorspeise 1'!A21)</f>
        <v>0</v>
      </c>
      <c r="B19" s="155">
        <f>'Vorspeise 1'!B21</f>
        <v>0</v>
      </c>
      <c r="C19" s="156"/>
      <c r="D19" s="157"/>
      <c r="E19" s="158"/>
      <c r="G19" s="251"/>
      <c r="H19" s="251"/>
      <c r="I19" s="251"/>
      <c r="J19" s="251"/>
      <c r="K19" s="251"/>
      <c r="L19" s="251"/>
    </row>
    <row r="20" spans="1:12" ht="11.25" customHeight="1" x14ac:dyDescent="0.2">
      <c r="A20" s="154">
        <f>SUM('Vorspeise 1'!A22)</f>
        <v>0</v>
      </c>
      <c r="B20" s="155">
        <f>'Vorspeise 1'!B22</f>
        <v>0</v>
      </c>
      <c r="C20" s="156">
        <f>'Vorspeise 1'!C22</f>
        <v>0</v>
      </c>
      <c r="D20" s="157"/>
      <c r="E20" s="158"/>
      <c r="G20" s="251"/>
      <c r="H20" s="251"/>
      <c r="I20" s="251"/>
      <c r="J20" s="251"/>
      <c r="K20" s="251"/>
      <c r="L20" s="251"/>
    </row>
    <row r="21" spans="1:12" ht="11.25" customHeight="1" x14ac:dyDescent="0.2">
      <c r="A21" s="154">
        <f>SUM('Vorspeise 1'!A23)</f>
        <v>0</v>
      </c>
      <c r="B21" s="155">
        <f>'Vorspeise 1'!B23</f>
        <v>0</v>
      </c>
      <c r="C21" s="156">
        <f>'Vorspeise 1'!C23</f>
        <v>0</v>
      </c>
      <c r="D21" s="157"/>
      <c r="E21" s="158"/>
    </row>
    <row r="22" spans="1:12" ht="11.25" customHeight="1" x14ac:dyDescent="0.2">
      <c r="A22" s="154">
        <f>SUM('Vorspeise 1'!A24)</f>
        <v>0</v>
      </c>
      <c r="B22" s="155">
        <f>'Vorspeise 1'!B24</f>
        <v>0</v>
      </c>
      <c r="C22" s="156">
        <f>'Vorspeise 1'!C24</f>
        <v>0</v>
      </c>
      <c r="D22" s="157"/>
      <c r="E22" s="158"/>
    </row>
    <row r="23" spans="1:12" ht="11.25" customHeight="1" x14ac:dyDescent="0.2">
      <c r="A23" s="154">
        <f>SUM('Vorspeise 1'!A25)</f>
        <v>0</v>
      </c>
      <c r="B23" s="155">
        <f>'Vorspeise 1'!B25</f>
        <v>0</v>
      </c>
      <c r="C23" s="156">
        <f>'Vorspeise 1'!C25</f>
        <v>0</v>
      </c>
      <c r="D23" s="157"/>
      <c r="E23" s="158"/>
    </row>
    <row r="24" spans="1:12" ht="11.25" customHeight="1" x14ac:dyDescent="0.2">
      <c r="A24" s="154">
        <f>SUM('Vorspeise 1'!A26)</f>
        <v>0</v>
      </c>
      <c r="B24" s="155">
        <f>'Vorspeise 1'!B26</f>
        <v>0</v>
      </c>
      <c r="C24" s="156">
        <f>'Vorspeise 1'!C26</f>
        <v>0</v>
      </c>
      <c r="D24" s="157"/>
      <c r="E24" s="158"/>
    </row>
    <row r="25" spans="1:12" ht="11.25" customHeight="1" x14ac:dyDescent="0.2">
      <c r="A25" s="154">
        <f>SUM('Vorspeise 1'!A27)</f>
        <v>0</v>
      </c>
      <c r="B25" s="155">
        <f>'Vorspeise 1'!B27</f>
        <v>0</v>
      </c>
      <c r="C25" s="156">
        <f>'Vorspeise 1'!C27</f>
        <v>0</v>
      </c>
      <c r="D25" s="157"/>
      <c r="E25" s="158"/>
    </row>
    <row r="26" spans="1:12" ht="11.25" customHeight="1" x14ac:dyDescent="0.2">
      <c r="A26" s="154">
        <f>SUM('Vorspeise 1'!A28)</f>
        <v>0</v>
      </c>
      <c r="B26" s="155">
        <f>'Vorspeise 1'!B28</f>
        <v>0</v>
      </c>
      <c r="C26" s="156">
        <f>'Vorspeise 1'!C28</f>
        <v>0</v>
      </c>
      <c r="D26" s="157"/>
      <c r="E26" s="158"/>
    </row>
    <row r="27" spans="1:12" ht="11.25" customHeight="1" x14ac:dyDescent="0.2">
      <c r="A27" s="154">
        <f>SUM('Vorspeise 1'!A29)</f>
        <v>0</v>
      </c>
      <c r="B27" s="155">
        <f>'Vorspeise 1'!B29</f>
        <v>0</v>
      </c>
      <c r="C27" s="156">
        <f>'Vorspeise 1'!C29</f>
        <v>0</v>
      </c>
      <c r="D27" s="157"/>
      <c r="E27" s="158"/>
    </row>
    <row r="28" spans="1:12" ht="11.25" customHeight="1" x14ac:dyDescent="0.2">
      <c r="A28" s="144" t="str">
        <f>'Vorspeise 2'!A2</f>
        <v>Eglifilet mit Limetten-Kräuterschaum</v>
      </c>
      <c r="B28" s="145"/>
      <c r="C28" s="146"/>
      <c r="D28" s="147" t="s">
        <v>8</v>
      </c>
      <c r="E28" s="148"/>
    </row>
    <row r="29" spans="1:12" ht="11.25" customHeight="1" x14ac:dyDescent="0.2">
      <c r="A29" s="149">
        <f>SUM('Vorspeise 2'!A4)</f>
        <v>10</v>
      </c>
      <c r="B29" s="150" t="str">
        <f>'Vorspeise 2'!B4</f>
        <v>Stk</v>
      </c>
      <c r="C29" s="151" t="str">
        <f>'Vorspeise 2'!C4</f>
        <v>Eglifilet</v>
      </c>
      <c r="D29" s="152"/>
      <c r="E29" s="153"/>
    </row>
    <row r="30" spans="1:12" ht="11.25" customHeight="1" x14ac:dyDescent="0.2">
      <c r="A30" s="154">
        <f>SUM('Vorspeise 2'!A5)</f>
        <v>1.25</v>
      </c>
      <c r="B30" s="155" t="str">
        <f>'Vorspeise 2'!B5</f>
        <v>dl</v>
      </c>
      <c r="C30" s="156" t="str">
        <f>'Vorspeise 2'!C5</f>
        <v>fertig Fischfond</v>
      </c>
      <c r="D30" s="157"/>
      <c r="E30" s="158"/>
    </row>
    <row r="31" spans="1:12" ht="11.25" customHeight="1" x14ac:dyDescent="0.2">
      <c r="A31" s="154">
        <f>SUM('Vorspeise 2'!A6)</f>
        <v>0.625</v>
      </c>
      <c r="B31" s="155" t="str">
        <f>'Vorspeise 2'!B6</f>
        <v>dl</v>
      </c>
      <c r="C31" s="156" t="str">
        <f>'Vorspeise 2'!C6</f>
        <v>trockerner Weisswein</v>
      </c>
      <c r="D31" s="157"/>
      <c r="E31" s="158"/>
    </row>
    <row r="32" spans="1:12" ht="11.25" customHeight="1" x14ac:dyDescent="0.2">
      <c r="A32" s="154">
        <f>SUM('Vorspeise 2'!A7)</f>
        <v>1.25</v>
      </c>
      <c r="B32" s="155" t="str">
        <f>'Vorspeise 2'!B7</f>
        <v>Stk</v>
      </c>
      <c r="C32" s="156" t="str">
        <f>'Vorspeise 2'!C7</f>
        <v>frische Eigelbe</v>
      </c>
      <c r="D32" s="157"/>
      <c r="E32" s="158"/>
    </row>
    <row r="33" spans="1:5" ht="11.25" customHeight="1" x14ac:dyDescent="0.2">
      <c r="A33" s="154">
        <f>SUM('Vorspeise 2'!A8)</f>
        <v>0.3125</v>
      </c>
      <c r="B33" s="155" t="str">
        <f>'Vorspeise 2'!B8</f>
        <v>Stk</v>
      </c>
      <c r="C33" s="156" t="str">
        <f>'Vorspeise 2'!C8</f>
        <v>Limette</v>
      </c>
      <c r="D33" s="157"/>
      <c r="E33" s="158"/>
    </row>
    <row r="34" spans="1:5" ht="11.25" customHeight="1" x14ac:dyDescent="0.2">
      <c r="A34" s="154">
        <f>SUM('Vorspeise 2'!A9)</f>
        <v>0</v>
      </c>
      <c r="B34" s="155" t="str">
        <f>'Vorspeise 2'!B9</f>
        <v>Bund</v>
      </c>
      <c r="C34" s="156" t="str">
        <f>'Vorspeise 2'!C9</f>
        <v>Dill</v>
      </c>
      <c r="D34" s="157"/>
      <c r="E34" s="158"/>
    </row>
    <row r="35" spans="1:5" ht="11.25" customHeight="1" x14ac:dyDescent="0.2">
      <c r="A35" s="154">
        <f>SUM('Vorspeise 2'!A10)</f>
        <v>0</v>
      </c>
      <c r="B35" s="155">
        <f>'Vorspeise 2'!B10</f>
        <v>0</v>
      </c>
      <c r="C35" s="156" t="str">
        <f>'Vorspeise 2'!C10</f>
        <v>Bratbutter zum Anbraten</v>
      </c>
      <c r="D35" s="157"/>
      <c r="E35" s="158"/>
    </row>
    <row r="36" spans="1:5" ht="11.25" customHeight="1" x14ac:dyDescent="0.2">
      <c r="A36" s="154">
        <f>SUM('Vorspeise 2'!A11)</f>
        <v>0</v>
      </c>
      <c r="B36" s="155">
        <f>'Vorspeise 2'!B11</f>
        <v>0</v>
      </c>
      <c r="C36" s="156" t="str">
        <f>'Vorspeise 2'!C11</f>
        <v>Salz, Pfeffer, Muskat</v>
      </c>
      <c r="D36" s="157"/>
      <c r="E36" s="158"/>
    </row>
    <row r="37" spans="1:5" ht="11.25" customHeight="1" x14ac:dyDescent="0.2">
      <c r="A37" s="154">
        <f>SUM('Vorspeise 2'!A12)</f>
        <v>0</v>
      </c>
      <c r="B37" s="155">
        <f>'Vorspeise 2'!B12</f>
        <v>0</v>
      </c>
      <c r="C37" s="156">
        <f>'Vorspeise 2'!C12</f>
        <v>0</v>
      </c>
      <c r="D37" s="157"/>
      <c r="E37" s="158"/>
    </row>
    <row r="38" spans="1:5" ht="11.25" customHeight="1" x14ac:dyDescent="0.2">
      <c r="A38" s="154">
        <f>SUM('Vorspeise 2'!A13)</f>
        <v>0</v>
      </c>
      <c r="B38" s="155">
        <f>'Vorspeise 2'!B13</f>
        <v>0</v>
      </c>
      <c r="C38" s="156">
        <f>'Vorspeise 2'!C13</f>
        <v>0</v>
      </c>
      <c r="D38" s="157"/>
      <c r="E38" s="158"/>
    </row>
    <row r="39" spans="1:5" ht="11.25" customHeight="1" x14ac:dyDescent="0.2">
      <c r="A39" s="154">
        <f>SUM('Vorspeise 2'!A14)</f>
        <v>0</v>
      </c>
      <c r="B39" s="155">
        <f>'Vorspeise 2'!B14</f>
        <v>0</v>
      </c>
      <c r="C39" s="156">
        <f>'Vorspeise 2'!C14</f>
        <v>0</v>
      </c>
      <c r="D39" s="157"/>
      <c r="E39" s="158"/>
    </row>
    <row r="40" spans="1:5" ht="11.25" customHeight="1" x14ac:dyDescent="0.2">
      <c r="A40" s="154">
        <f>SUM('Vorspeise 2'!A15)</f>
        <v>0</v>
      </c>
      <c r="B40" s="155">
        <f>'Vorspeise 2'!B15</f>
        <v>0</v>
      </c>
      <c r="C40" s="156">
        <f>'Vorspeise 2'!C15</f>
        <v>0</v>
      </c>
      <c r="D40" s="157"/>
      <c r="E40" s="158"/>
    </row>
    <row r="41" spans="1:5" ht="11.25" customHeight="1" x14ac:dyDescent="0.2">
      <c r="A41" s="154">
        <f>SUM('Vorspeise 2'!A16)</f>
        <v>0</v>
      </c>
      <c r="B41" s="155">
        <f>'Vorspeise 2'!B16</f>
        <v>0</v>
      </c>
      <c r="C41" s="156">
        <f>'Vorspeise 2'!C16</f>
        <v>0</v>
      </c>
      <c r="D41" s="157"/>
      <c r="E41" s="158"/>
    </row>
    <row r="42" spans="1:5" ht="11.25" customHeight="1" x14ac:dyDescent="0.2">
      <c r="A42" s="154">
        <f>SUM('Vorspeise 2'!A17)</f>
        <v>0</v>
      </c>
      <c r="B42" s="155">
        <f>'Vorspeise 2'!B17</f>
        <v>0</v>
      </c>
      <c r="C42" s="156">
        <f>'Vorspeise 2'!C17</f>
        <v>0</v>
      </c>
      <c r="D42" s="157"/>
      <c r="E42" s="158"/>
    </row>
    <row r="43" spans="1:5" ht="11.25" customHeight="1" x14ac:dyDescent="0.2">
      <c r="A43" s="154">
        <f>SUM('Vorspeise 2'!A18)</f>
        <v>0</v>
      </c>
      <c r="B43" s="155">
        <f>'Vorspeise 2'!B18</f>
        <v>0</v>
      </c>
      <c r="C43" s="156">
        <f>'Vorspeise 2'!C18</f>
        <v>0</v>
      </c>
      <c r="D43" s="157"/>
      <c r="E43" s="158"/>
    </row>
    <row r="44" spans="1:5" ht="11.25" customHeight="1" x14ac:dyDescent="0.2">
      <c r="A44" s="154">
        <f>SUM('Vorspeise 2'!A19)</f>
        <v>0</v>
      </c>
      <c r="B44" s="155">
        <f>'Vorspeise 2'!B19</f>
        <v>0</v>
      </c>
      <c r="C44" s="156">
        <f>'Vorspeise 2'!C19</f>
        <v>0</v>
      </c>
      <c r="D44" s="157"/>
      <c r="E44" s="158"/>
    </row>
    <row r="45" spans="1:5" ht="11.25" customHeight="1" x14ac:dyDescent="0.2">
      <c r="A45" s="154">
        <f>SUM('Vorspeise 2'!A20)</f>
        <v>0</v>
      </c>
      <c r="B45" s="155">
        <f>'Vorspeise 2'!B20</f>
        <v>0</v>
      </c>
      <c r="C45" s="156">
        <f>'Vorspeise 2'!C20</f>
        <v>0</v>
      </c>
      <c r="D45" s="157"/>
      <c r="E45" s="158"/>
    </row>
    <row r="46" spans="1:5" ht="11.25" customHeight="1" x14ac:dyDescent="0.2">
      <c r="A46" s="154">
        <f>SUM('Vorspeise 2'!A21)</f>
        <v>0</v>
      </c>
      <c r="B46" s="155">
        <f>'Vorspeise 2'!B21</f>
        <v>0</v>
      </c>
      <c r="C46" s="156">
        <f>'Vorspeise 2'!C21</f>
        <v>0</v>
      </c>
      <c r="D46" s="157"/>
      <c r="E46" s="158"/>
    </row>
    <row r="47" spans="1:5" ht="11.25" customHeight="1" x14ac:dyDescent="0.2">
      <c r="A47" s="154">
        <f>SUM('Vorspeise 2'!A22)</f>
        <v>0</v>
      </c>
      <c r="B47" s="155">
        <f>'Vorspeise 2'!B22</f>
        <v>0</v>
      </c>
      <c r="C47" s="156">
        <f>'Vorspeise 2'!C22</f>
        <v>0</v>
      </c>
      <c r="D47" s="157"/>
      <c r="E47" s="158"/>
    </row>
    <row r="48" spans="1:5" ht="11.25" customHeight="1" x14ac:dyDescent="0.2">
      <c r="A48" s="154">
        <f>SUM('Vorspeise 2'!A23)</f>
        <v>0</v>
      </c>
      <c r="B48" s="155">
        <f>'Vorspeise 2'!B23</f>
        <v>0</v>
      </c>
      <c r="C48" s="156">
        <f>'Vorspeise 2'!C23</f>
        <v>0</v>
      </c>
      <c r="D48" s="157"/>
      <c r="E48" s="158"/>
    </row>
    <row r="49" spans="1:5" ht="11.25" customHeight="1" x14ac:dyDescent="0.2">
      <c r="A49" s="154">
        <f>SUM('Vorspeise 2'!A24)</f>
        <v>0</v>
      </c>
      <c r="B49" s="155">
        <f>'Vorspeise 2'!B24</f>
        <v>0</v>
      </c>
      <c r="C49" s="156">
        <f>'Vorspeise 2'!C24</f>
        <v>0</v>
      </c>
      <c r="D49" s="157"/>
      <c r="E49" s="158"/>
    </row>
    <row r="50" spans="1:5" ht="11.25" customHeight="1" x14ac:dyDescent="0.2">
      <c r="A50" s="154">
        <f>SUM('Vorspeise 2'!A25)</f>
        <v>0</v>
      </c>
      <c r="B50" s="155">
        <f>'Vorspeise 2'!B25</f>
        <v>0</v>
      </c>
      <c r="C50" s="156">
        <f>'Vorspeise 2'!C25</f>
        <v>0</v>
      </c>
      <c r="D50" s="157"/>
      <c r="E50" s="158"/>
    </row>
    <row r="51" spans="1:5" ht="11.25" customHeight="1" x14ac:dyDescent="0.2">
      <c r="A51" s="154">
        <f>SUM('Vorspeise 2'!A26)</f>
        <v>0</v>
      </c>
      <c r="B51" s="155">
        <f>'Vorspeise 2'!B26</f>
        <v>0</v>
      </c>
      <c r="C51" s="156">
        <f>'Vorspeise 2'!C26</f>
        <v>0</v>
      </c>
      <c r="D51" s="157"/>
      <c r="E51" s="158"/>
    </row>
    <row r="52" spans="1:5" ht="11.25" customHeight="1" x14ac:dyDescent="0.2">
      <c r="A52" s="154">
        <f>SUM('Vorspeise 2'!A27)</f>
        <v>0</v>
      </c>
      <c r="B52" s="155">
        <f>'Vorspeise 2'!B27</f>
        <v>0</v>
      </c>
      <c r="C52" s="156">
        <f>'Vorspeise 2'!C27</f>
        <v>0</v>
      </c>
      <c r="D52" s="157"/>
      <c r="E52" s="158"/>
    </row>
    <row r="53" spans="1:5" ht="11.25" customHeight="1" x14ac:dyDescent="0.2">
      <c r="A53" s="144" t="str">
        <f>Hauptgang!A2</f>
        <v>Gefüllte Kalbsbrust</v>
      </c>
      <c r="B53" s="145"/>
      <c r="C53" s="146"/>
      <c r="D53" s="147" t="s">
        <v>8</v>
      </c>
      <c r="E53" s="148"/>
    </row>
    <row r="54" spans="1:5" ht="11.25" customHeight="1" x14ac:dyDescent="0.2">
      <c r="A54" s="149">
        <f>SUM(Hauptgang!A4)</f>
        <v>312.5</v>
      </c>
      <c r="B54" s="150" t="str">
        <f>Hauptgang!B4</f>
        <v>gr</v>
      </c>
      <c r="C54" s="151" t="str">
        <f>Hauptgang!C4</f>
        <v>frischer Blattspinat</v>
      </c>
      <c r="D54" s="152"/>
      <c r="E54" s="153"/>
    </row>
    <row r="55" spans="1:5" ht="11.25" customHeight="1" x14ac:dyDescent="0.2">
      <c r="A55" s="154">
        <f>SUM(Hauptgang!A5)</f>
        <v>0</v>
      </c>
      <c r="B55" s="155">
        <f>Hauptgang!B5</f>
        <v>0</v>
      </c>
      <c r="C55" s="156" t="str">
        <f>Hauptgang!C5</f>
        <v>Butter zum Anbraten</v>
      </c>
      <c r="D55" s="157"/>
      <c r="E55" s="158"/>
    </row>
    <row r="56" spans="1:5" ht="11.25" customHeight="1" x14ac:dyDescent="0.2">
      <c r="A56" s="154">
        <f>SUM(Hauptgang!A6)</f>
        <v>0.625</v>
      </c>
      <c r="B56" s="155" t="str">
        <f>Hauptgang!B6</f>
        <v>Prise</v>
      </c>
      <c r="C56" s="156" t="str">
        <f>Hauptgang!C6</f>
        <v>Muskatnuss</v>
      </c>
      <c r="D56" s="157"/>
      <c r="E56" s="158"/>
    </row>
    <row r="57" spans="1:5" ht="11.25" customHeight="1" x14ac:dyDescent="0.2">
      <c r="A57" s="154">
        <f>SUM(Hauptgang!A7)</f>
        <v>0.625</v>
      </c>
      <c r="B57" s="155" t="str">
        <f>Hauptgang!B7</f>
        <v>kg</v>
      </c>
      <c r="C57" s="156" t="str">
        <f>Hauptgang!C7</f>
        <v>Kalbsbrust, vom Metzger zum Rollen aufgeschnitten</v>
      </c>
      <c r="D57" s="157"/>
      <c r="E57" s="158"/>
    </row>
    <row r="58" spans="1:5" ht="11.25" customHeight="1" x14ac:dyDescent="0.2">
      <c r="A58" s="154">
        <f>SUM(Hauptgang!A8)</f>
        <v>62.5</v>
      </c>
      <c r="B58" s="155" t="str">
        <f>Hauptgang!B8</f>
        <v>gr</v>
      </c>
      <c r="C58" s="156" t="str">
        <f>Hauptgang!C8</f>
        <v>gekochter Parmaschinken</v>
      </c>
      <c r="D58" s="157"/>
      <c r="E58" s="158"/>
    </row>
    <row r="59" spans="1:5" ht="11.25" customHeight="1" x14ac:dyDescent="0.2">
      <c r="A59" s="154">
        <f>SUM(Hauptgang!A9)</f>
        <v>2.5</v>
      </c>
      <c r="B59" s="155" t="str">
        <f>Hauptgang!B9</f>
        <v>Esslöfel</v>
      </c>
      <c r="C59" s="156" t="str">
        <f>Hauptgang!C9</f>
        <v>frisch geriebener Parmesan</v>
      </c>
      <c r="D59" s="157"/>
      <c r="E59" s="158"/>
    </row>
    <row r="60" spans="1:5" ht="11.25" customHeight="1" x14ac:dyDescent="0.2">
      <c r="A60" s="154">
        <f>SUM(Hauptgang!A10)</f>
        <v>0.625</v>
      </c>
      <c r="B60" s="155" t="str">
        <f>Hauptgang!B10</f>
        <v xml:space="preserve">Stk. </v>
      </c>
      <c r="C60" s="156" t="str">
        <f>Hauptgang!C10</f>
        <v>Stangensellerie</v>
      </c>
      <c r="D60" s="157"/>
      <c r="E60" s="158"/>
    </row>
    <row r="61" spans="1:5" ht="11.25" customHeight="1" x14ac:dyDescent="0.2">
      <c r="A61" s="154">
        <f>SUM(Hauptgang!A11)</f>
        <v>1.25</v>
      </c>
      <c r="B61" s="155" t="str">
        <f>Hauptgang!B11</f>
        <v xml:space="preserve">stk. </v>
      </c>
      <c r="C61" s="156" t="str">
        <f>Hauptgang!C11</f>
        <v>Karotten</v>
      </c>
      <c r="D61" s="157"/>
      <c r="E61" s="158"/>
    </row>
    <row r="62" spans="1:5" ht="11.25" customHeight="1" x14ac:dyDescent="0.2">
      <c r="A62" s="154">
        <f>SUM(Hauptgang!A12)</f>
        <v>0.625</v>
      </c>
      <c r="B62" s="155" t="str">
        <f>Hauptgang!B12</f>
        <v>Stk.</v>
      </c>
      <c r="C62" s="156" t="str">
        <f>Hauptgang!C12</f>
        <v>Zwiebel</v>
      </c>
      <c r="D62" s="157"/>
      <c r="E62" s="158"/>
    </row>
    <row r="63" spans="1:5" ht="11.25" customHeight="1" x14ac:dyDescent="0.2">
      <c r="A63" s="154">
        <f>SUM(Hauptgang!A13)</f>
        <v>0.625</v>
      </c>
      <c r="B63" s="155" t="str">
        <f>Hauptgang!B13</f>
        <v>stk</v>
      </c>
      <c r="C63" s="156" t="str">
        <f>Hauptgang!C13</f>
        <v>Lorbeerblatt</v>
      </c>
      <c r="D63" s="157"/>
      <c r="E63" s="158"/>
    </row>
    <row r="64" spans="1:5" ht="11.25" customHeight="1" x14ac:dyDescent="0.2">
      <c r="A64" s="154">
        <f>SUM(Hauptgang!A14)</f>
        <v>1.25</v>
      </c>
      <c r="B64" s="155" t="str">
        <f>Hauptgang!B14</f>
        <v>Stk</v>
      </c>
      <c r="C64" s="156" t="str">
        <f>Hauptgang!C14</f>
        <v>Nelken</v>
      </c>
      <c r="D64" s="157"/>
      <c r="E64" s="158"/>
    </row>
    <row r="65" spans="1:5" ht="11.25" customHeight="1" x14ac:dyDescent="0.2">
      <c r="A65" s="154">
        <f>SUM(Hauptgang!A15)</f>
        <v>46.875</v>
      </c>
      <c r="B65" s="155" t="str">
        <f>Hauptgang!B15</f>
        <v>ml</v>
      </c>
      <c r="C65" s="156" t="str">
        <f>Hauptgang!C15</f>
        <v>Olivenöl</v>
      </c>
      <c r="D65" s="157"/>
      <c r="E65" s="158"/>
    </row>
    <row r="66" spans="1:5" ht="11.25" customHeight="1" x14ac:dyDescent="0.2">
      <c r="A66" s="154">
        <f>SUM(Hauptgang!A16)</f>
        <v>78.125</v>
      </c>
      <c r="B66" s="155" t="str">
        <f>Hauptgang!B16</f>
        <v>ml</v>
      </c>
      <c r="C66" s="156" t="str">
        <f>Hauptgang!C16</f>
        <v>Weisswein</v>
      </c>
      <c r="D66" s="157"/>
      <c r="E66" s="158"/>
    </row>
    <row r="67" spans="1:5" ht="11.25" customHeight="1" x14ac:dyDescent="0.2">
      <c r="A67" s="154">
        <f>SUM(Hauptgang!A17)</f>
        <v>0.625</v>
      </c>
      <c r="B67" s="155" t="str">
        <f>Hauptgang!B17</f>
        <v>Stk.</v>
      </c>
      <c r="C67" s="156" t="str">
        <f>Hauptgang!C17</f>
        <v>Küchenschnur</v>
      </c>
      <c r="D67" s="157"/>
      <c r="E67" s="158"/>
    </row>
    <row r="68" spans="1:5" ht="11.25" customHeight="1" x14ac:dyDescent="0.2">
      <c r="A68" s="154">
        <f>SUM(Hauptgang!A18)</f>
        <v>0</v>
      </c>
      <c r="B68" s="155">
        <f>Hauptgang!B18</f>
        <v>0</v>
      </c>
      <c r="C68" s="156">
        <f>Hauptgang!C18</f>
        <v>0</v>
      </c>
      <c r="D68" s="157"/>
      <c r="E68" s="158"/>
    </row>
    <row r="69" spans="1:5" ht="11.25" customHeight="1" x14ac:dyDescent="0.2">
      <c r="A69" s="154">
        <f>SUM(Hauptgang!A19)</f>
        <v>0</v>
      </c>
      <c r="B69" s="155">
        <f>Hauptgang!B19</f>
        <v>0</v>
      </c>
      <c r="C69" s="156">
        <f>Hauptgang!C19</f>
        <v>0</v>
      </c>
      <c r="D69" s="157"/>
      <c r="E69" s="158"/>
    </row>
    <row r="70" spans="1:5" ht="11.25" customHeight="1" x14ac:dyDescent="0.2">
      <c r="A70" s="154">
        <f>SUM(Hauptgang!A25)</f>
        <v>0</v>
      </c>
      <c r="B70" s="155">
        <f>Hauptgang!B25</f>
        <v>0</v>
      </c>
      <c r="C70" s="156">
        <f>Hauptgang!C25</f>
        <v>0</v>
      </c>
      <c r="D70" s="157"/>
      <c r="E70" s="158"/>
    </row>
    <row r="71" spans="1:5" ht="11.25" customHeight="1" x14ac:dyDescent="0.2">
      <c r="A71" s="154">
        <f>SUM(Hauptgang!A26)</f>
        <v>0</v>
      </c>
      <c r="B71" s="155">
        <f>Hauptgang!B26</f>
        <v>0</v>
      </c>
      <c r="C71" s="156">
        <f>Hauptgang!C26</f>
        <v>0</v>
      </c>
      <c r="D71" s="157"/>
      <c r="E71" s="158"/>
    </row>
    <row r="72" spans="1:5" ht="11.25" customHeight="1" x14ac:dyDescent="0.2">
      <c r="A72" s="154">
        <f>SUM(Hauptgang!A27)</f>
        <v>0</v>
      </c>
      <c r="B72" s="155">
        <f>Hauptgang!B27</f>
        <v>0</v>
      </c>
      <c r="C72" s="156">
        <f>Hauptgang!C27</f>
        <v>0</v>
      </c>
      <c r="D72" s="157"/>
      <c r="E72" s="158"/>
    </row>
    <row r="73" spans="1:5" ht="11.25" customHeight="1" x14ac:dyDescent="0.2">
      <c r="A73" s="154">
        <f>SUM(Hauptgang!A28)</f>
        <v>0</v>
      </c>
      <c r="B73" s="155">
        <f>Hauptgang!B28</f>
        <v>0</v>
      </c>
      <c r="C73" s="156">
        <f>Hauptgang!C28</f>
        <v>0</v>
      </c>
      <c r="D73" s="157"/>
      <c r="E73" s="158"/>
    </row>
    <row r="74" spans="1:5" ht="11.25" customHeight="1" x14ac:dyDescent="0.2">
      <c r="A74" s="154">
        <f>SUM(Hauptgang!A29)</f>
        <v>0</v>
      </c>
      <c r="B74" s="155">
        <f>Hauptgang!B29</f>
        <v>0</v>
      </c>
      <c r="C74" s="156">
        <f>Hauptgang!C29</f>
        <v>0</v>
      </c>
      <c r="D74" s="157"/>
      <c r="E74" s="158"/>
    </row>
    <row r="75" spans="1:5" ht="11.25" customHeight="1" x14ac:dyDescent="0.2">
      <c r="A75" s="154">
        <f>SUM(Hauptgang!A32)</f>
        <v>0</v>
      </c>
      <c r="B75" s="155">
        <f>Hauptgang!B32</f>
        <v>0</v>
      </c>
      <c r="C75" s="156">
        <f>Hauptgang!C32</f>
        <v>0</v>
      </c>
      <c r="D75" s="157"/>
      <c r="E75" s="158"/>
    </row>
    <row r="76" spans="1:5" ht="11.25" customHeight="1" x14ac:dyDescent="0.2">
      <c r="A76" s="144" t="str">
        <f>Beilage!A2</f>
        <v>mit Kartoffel-Gnocchi</v>
      </c>
      <c r="B76" s="145"/>
      <c r="C76" s="146"/>
      <c r="D76" s="147" t="s">
        <v>8</v>
      </c>
      <c r="E76" s="148"/>
    </row>
    <row r="77" spans="1:5" ht="11.25" customHeight="1" x14ac:dyDescent="0.2">
      <c r="A77" s="149">
        <f>Beilage!A4</f>
        <v>468.75</v>
      </c>
      <c r="B77" s="159" t="str">
        <f>Beilage!B4</f>
        <v>gr</v>
      </c>
      <c r="C77" s="160" t="str">
        <f>Beilage!C4</f>
        <v>Kartoffeln mehlig kochend</v>
      </c>
      <c r="D77" s="152"/>
      <c r="E77" s="153"/>
    </row>
    <row r="78" spans="1:5" ht="11.25" customHeight="1" x14ac:dyDescent="0.2">
      <c r="A78" s="149">
        <f>Beilage!A5</f>
        <v>125</v>
      </c>
      <c r="B78" s="155" t="str">
        <f>Beilage!B5</f>
        <v>gr</v>
      </c>
      <c r="C78" s="156" t="str">
        <f>Beilage!C5</f>
        <v>Mehl</v>
      </c>
      <c r="D78" s="157"/>
      <c r="E78" s="158"/>
    </row>
    <row r="79" spans="1:5" ht="11.25" customHeight="1" x14ac:dyDescent="0.2">
      <c r="A79" s="149">
        <f>Beilage!A6</f>
        <v>31.25</v>
      </c>
      <c r="B79" s="155" t="str">
        <f>Beilage!B6</f>
        <v xml:space="preserve">gr </v>
      </c>
      <c r="C79" s="156" t="str">
        <f>Beilage!C6</f>
        <v>Parmesan gerieben</v>
      </c>
      <c r="D79" s="157"/>
      <c r="E79" s="158"/>
    </row>
    <row r="80" spans="1:5" ht="11.25" customHeight="1" x14ac:dyDescent="0.2">
      <c r="A80" s="149">
        <f>Beilage!A7</f>
        <v>0.625</v>
      </c>
      <c r="B80" s="155" t="str">
        <f>Beilage!B7</f>
        <v>Stk</v>
      </c>
      <c r="C80" s="156" t="str">
        <f>Beilage!C7</f>
        <v>Ei verklopft</v>
      </c>
      <c r="D80" s="157"/>
      <c r="E80" s="158"/>
    </row>
    <row r="81" spans="1:5" ht="11.25" customHeight="1" x14ac:dyDescent="0.2">
      <c r="A81" s="149">
        <f>Beilage!A8</f>
        <v>0.46875</v>
      </c>
      <c r="B81" s="155">
        <f>Beilage!B8</f>
        <v>0</v>
      </c>
      <c r="C81" s="156" t="str">
        <f>Beilage!C8</f>
        <v>Muskat</v>
      </c>
      <c r="D81" s="157"/>
      <c r="E81" s="158"/>
    </row>
    <row r="82" spans="1:5" ht="11.25" customHeight="1" x14ac:dyDescent="0.2">
      <c r="A82" s="149">
        <f>Beilage!A9</f>
        <v>0.9375</v>
      </c>
      <c r="B82" s="155" t="str">
        <f>Beilage!B9</f>
        <v>TL</v>
      </c>
      <c r="C82" s="156" t="str">
        <f>Beilage!C9</f>
        <v>Salz</v>
      </c>
      <c r="D82" s="157"/>
      <c r="E82" s="158"/>
    </row>
    <row r="83" spans="1:5" ht="11.25" customHeight="1" x14ac:dyDescent="0.2">
      <c r="A83" s="149">
        <f>Beilage!A10</f>
        <v>0</v>
      </c>
      <c r="B83" s="155">
        <f>Beilage!B10</f>
        <v>0</v>
      </c>
      <c r="C83" s="156">
        <f>Beilage!C10</f>
        <v>0</v>
      </c>
      <c r="D83" s="157"/>
      <c r="E83" s="158"/>
    </row>
    <row r="84" spans="1:5" ht="11.25" customHeight="1" x14ac:dyDescent="0.2">
      <c r="A84" s="149">
        <f>Beilage!A11</f>
        <v>0</v>
      </c>
      <c r="B84" s="155">
        <f>Beilage!B11</f>
        <v>0</v>
      </c>
      <c r="C84" s="156">
        <f>Beilage!C11</f>
        <v>0</v>
      </c>
      <c r="D84" s="157"/>
      <c r="E84" s="158"/>
    </row>
    <row r="85" spans="1:5" ht="11.25" customHeight="1" x14ac:dyDescent="0.2">
      <c r="A85" s="149">
        <f>Beilage!A12</f>
        <v>0</v>
      </c>
      <c r="B85" s="155">
        <f>Beilage!B12</f>
        <v>0</v>
      </c>
      <c r="C85" s="156">
        <f>Beilage!C12</f>
        <v>0</v>
      </c>
      <c r="D85" s="157"/>
      <c r="E85" s="158"/>
    </row>
    <row r="86" spans="1:5" ht="11.25" customHeight="1" x14ac:dyDescent="0.2">
      <c r="A86" s="149">
        <f>Beilage!A13</f>
        <v>0</v>
      </c>
      <c r="B86" s="155">
        <f>Beilage!B13</f>
        <v>0</v>
      </c>
      <c r="C86" s="156">
        <f>Beilage!C13</f>
        <v>0</v>
      </c>
      <c r="D86" s="157"/>
      <c r="E86" s="158"/>
    </row>
    <row r="87" spans="1:5" ht="11.25" customHeight="1" x14ac:dyDescent="0.2">
      <c r="A87" s="149">
        <f>Beilage!A14</f>
        <v>0</v>
      </c>
      <c r="B87" s="155">
        <f>Beilage!B14</f>
        <v>0</v>
      </c>
      <c r="C87" s="156">
        <f>Beilage!C14</f>
        <v>0</v>
      </c>
      <c r="D87" s="157"/>
      <c r="E87" s="158"/>
    </row>
    <row r="88" spans="1:5" ht="11.25" customHeight="1" x14ac:dyDescent="0.2">
      <c r="A88" s="149">
        <f>Beilage!A15</f>
        <v>0</v>
      </c>
      <c r="B88" s="155">
        <f>Beilage!B15</f>
        <v>0</v>
      </c>
      <c r="C88" s="156">
        <f>Beilage!C15</f>
        <v>0</v>
      </c>
      <c r="D88" s="157"/>
      <c r="E88" s="158"/>
    </row>
    <row r="89" spans="1:5" ht="11.25" customHeight="1" x14ac:dyDescent="0.2">
      <c r="A89" s="149">
        <f>Beilage!A16</f>
        <v>0</v>
      </c>
      <c r="B89" s="155">
        <f>Beilage!B16</f>
        <v>0</v>
      </c>
      <c r="C89" s="156">
        <f>Beilage!C16</f>
        <v>0</v>
      </c>
      <c r="D89" s="157"/>
      <c r="E89" s="158"/>
    </row>
    <row r="90" spans="1:5" ht="11.25" customHeight="1" x14ac:dyDescent="0.2">
      <c r="A90" s="149">
        <f>Beilage!A17</f>
        <v>0</v>
      </c>
      <c r="B90" s="155">
        <f>Beilage!B17</f>
        <v>0</v>
      </c>
      <c r="C90" s="156">
        <f>Beilage!C17</f>
        <v>0</v>
      </c>
      <c r="D90" s="157"/>
      <c r="E90" s="158"/>
    </row>
    <row r="91" spans="1:5" ht="11.25" customHeight="1" x14ac:dyDescent="0.2">
      <c r="A91" s="149">
        <f>Beilage!A18</f>
        <v>0</v>
      </c>
      <c r="B91" s="155">
        <f>Beilage!B18</f>
        <v>0</v>
      </c>
      <c r="C91" s="156">
        <f>Beilage!C18</f>
        <v>0</v>
      </c>
      <c r="D91" s="157"/>
      <c r="E91" s="158"/>
    </row>
    <row r="92" spans="1:5" ht="11.25" customHeight="1" x14ac:dyDescent="0.2">
      <c r="A92" s="149">
        <f>Beilage!A19</f>
        <v>0</v>
      </c>
      <c r="B92" s="155">
        <f>Beilage!B19</f>
        <v>0</v>
      </c>
      <c r="C92" s="156">
        <f>Beilage!C19</f>
        <v>0</v>
      </c>
      <c r="D92" s="157"/>
      <c r="E92" s="158"/>
    </row>
    <row r="93" spans="1:5" ht="11.25" customHeight="1" x14ac:dyDescent="0.2">
      <c r="A93" s="149">
        <f>Beilage!A20</f>
        <v>0</v>
      </c>
      <c r="B93" s="155">
        <f>Beilage!B20</f>
        <v>0</v>
      </c>
      <c r="C93" s="156">
        <f>Beilage!C20</f>
        <v>0</v>
      </c>
      <c r="D93" s="157"/>
      <c r="E93" s="158"/>
    </row>
    <row r="94" spans="1:5" ht="11.25" customHeight="1" x14ac:dyDescent="0.2">
      <c r="A94" s="149">
        <f>Beilage!A21</f>
        <v>0</v>
      </c>
      <c r="B94" s="155">
        <f>Beilage!B21</f>
        <v>0</v>
      </c>
      <c r="C94" s="156">
        <f>Beilage!C21</f>
        <v>0</v>
      </c>
      <c r="D94" s="157"/>
      <c r="E94" s="158"/>
    </row>
    <row r="95" spans="1:5" ht="11.25" customHeight="1" x14ac:dyDescent="0.2">
      <c r="A95" s="149">
        <f>Beilage!A22</f>
        <v>0</v>
      </c>
      <c r="B95" s="155">
        <f>Beilage!B22</f>
        <v>0</v>
      </c>
      <c r="C95" s="156">
        <f>Beilage!C22</f>
        <v>0</v>
      </c>
      <c r="D95" s="157"/>
      <c r="E95" s="158"/>
    </row>
    <row r="96" spans="1:5" ht="11.25" customHeight="1" x14ac:dyDescent="0.2">
      <c r="A96" s="149">
        <f>Beilage!A23</f>
        <v>0</v>
      </c>
      <c r="B96" s="155">
        <f>Beilage!B32</f>
        <v>0</v>
      </c>
      <c r="C96" s="156">
        <f>Beilage!C23</f>
        <v>0</v>
      </c>
      <c r="D96" s="157"/>
      <c r="E96" s="158"/>
    </row>
    <row r="97" spans="1:5" ht="11.25" customHeight="1" x14ac:dyDescent="0.2">
      <c r="A97" s="149">
        <f>Beilage!A24</f>
        <v>0</v>
      </c>
      <c r="B97" s="155">
        <f>Beilage!B24</f>
        <v>0</v>
      </c>
      <c r="C97" s="156">
        <f>Beilage!C24</f>
        <v>0</v>
      </c>
      <c r="D97" s="157"/>
      <c r="E97" s="158"/>
    </row>
    <row r="98" spans="1:5" ht="11.25" customHeight="1" x14ac:dyDescent="0.2">
      <c r="A98" s="149">
        <f>Beilage!A25</f>
        <v>0</v>
      </c>
      <c r="B98" s="155">
        <f>Beilage!B25</f>
        <v>0</v>
      </c>
      <c r="C98" s="156">
        <f>Beilage!C25</f>
        <v>0</v>
      </c>
      <c r="D98" s="157"/>
      <c r="E98" s="158"/>
    </row>
    <row r="99" spans="1:5" ht="11.25" customHeight="1" x14ac:dyDescent="0.2">
      <c r="A99" s="149">
        <f>Beilage!A26</f>
        <v>0</v>
      </c>
      <c r="B99" s="155">
        <f>Beilage!B26</f>
        <v>0</v>
      </c>
      <c r="C99" s="156">
        <f>Beilage!C26</f>
        <v>0</v>
      </c>
      <c r="D99" s="157"/>
      <c r="E99" s="158"/>
    </row>
    <row r="100" spans="1:5" ht="11.25" customHeight="1" x14ac:dyDescent="0.2">
      <c r="A100" s="149">
        <f>Beilage!A27</f>
        <v>0</v>
      </c>
      <c r="B100" s="155">
        <f>Beilage!B27</f>
        <v>0</v>
      </c>
      <c r="C100" s="156">
        <f>Beilage!C27</f>
        <v>0</v>
      </c>
      <c r="D100" s="157"/>
      <c r="E100" s="158"/>
    </row>
    <row r="101" spans="1:5" ht="11.25" customHeight="1" x14ac:dyDescent="0.2">
      <c r="A101" s="154">
        <f>Beilage!A37</f>
        <v>0</v>
      </c>
      <c r="B101" s="155">
        <f>Beilage!B28</f>
        <v>0</v>
      </c>
      <c r="C101" s="156">
        <f>Beilage!C37</f>
        <v>0</v>
      </c>
      <c r="D101" s="157"/>
      <c r="E101" s="158"/>
    </row>
    <row r="102" spans="1:5" ht="11.25" customHeight="1" x14ac:dyDescent="0.2">
      <c r="A102" s="144" t="str">
        <f>Dessert!A2</f>
        <v>Feigen-Gewürz-Dessert mit Honig</v>
      </c>
      <c r="B102" s="145"/>
      <c r="C102" s="146"/>
      <c r="D102" s="147" t="s">
        <v>8</v>
      </c>
      <c r="E102" s="148"/>
    </row>
    <row r="103" spans="1:5" ht="11.25" customHeight="1" x14ac:dyDescent="0.2">
      <c r="A103" s="149">
        <f>SUM(Dessert!A4)</f>
        <v>250</v>
      </c>
      <c r="B103" s="150" t="str">
        <f>Dessert!B4</f>
        <v>gr</v>
      </c>
      <c r="C103" s="152" t="str">
        <f>Dessert!C4</f>
        <v>Feige</v>
      </c>
      <c r="D103" s="152"/>
      <c r="E103" s="153"/>
    </row>
    <row r="104" spans="1:5" ht="11.25" customHeight="1" x14ac:dyDescent="0.2">
      <c r="A104" s="154">
        <f>SUM(Dessert!A5)</f>
        <v>312.5</v>
      </c>
      <c r="B104" s="155" t="str">
        <f>Dessert!B5</f>
        <v>ml</v>
      </c>
      <c r="C104" s="157" t="str">
        <f>Dessert!C5</f>
        <v>trockener Rotwein</v>
      </c>
      <c r="D104" s="157"/>
      <c r="E104" s="158"/>
    </row>
    <row r="105" spans="1:5" ht="11.25" customHeight="1" x14ac:dyDescent="0.2">
      <c r="A105" s="154">
        <f>SUM(Dessert!A6)</f>
        <v>1.25</v>
      </c>
      <c r="B105" s="155" t="str">
        <f>Dessert!B6</f>
        <v>Stk.</v>
      </c>
      <c r="C105" s="157" t="str">
        <f>Dessert!C6</f>
        <v>Zimtstangen</v>
      </c>
      <c r="D105" s="157"/>
      <c r="E105" s="158"/>
    </row>
    <row r="106" spans="1:5" ht="11.25" customHeight="1" x14ac:dyDescent="0.2">
      <c r="A106" s="154">
        <f>SUM(Dessert!A7)</f>
        <v>1.875</v>
      </c>
      <c r="B106" s="155" t="str">
        <f>Dessert!B7</f>
        <v>Stk.</v>
      </c>
      <c r="C106" s="157" t="str">
        <f>Dessert!C7</f>
        <v>Sternanis</v>
      </c>
      <c r="D106" s="157"/>
      <c r="E106" s="158"/>
    </row>
    <row r="107" spans="1:5" ht="11.25" customHeight="1" x14ac:dyDescent="0.2">
      <c r="A107" s="154">
        <f>SUM(Dessert!A8)</f>
        <v>1.25</v>
      </c>
      <c r="B107" s="155" t="str">
        <f>Dessert!B8</f>
        <v>Stk</v>
      </c>
      <c r="C107" s="157" t="str">
        <f>Dessert!C8</f>
        <v>Gewürznelken</v>
      </c>
      <c r="D107" s="157"/>
      <c r="E107" s="158"/>
    </row>
    <row r="108" spans="1:5" ht="11.25" customHeight="1" x14ac:dyDescent="0.2">
      <c r="A108" s="154">
        <f>SUM(Dessert!A9)</f>
        <v>1.25</v>
      </c>
      <c r="B108" s="155" t="str">
        <f>Dessert!B9</f>
        <v>Stk.</v>
      </c>
      <c r="C108" s="157" t="str">
        <f>Dessert!C9</f>
        <v>Kardamomkapseln</v>
      </c>
      <c r="D108" s="157"/>
      <c r="E108" s="158"/>
    </row>
    <row r="109" spans="1:5" ht="11.25" customHeight="1" x14ac:dyDescent="0.2">
      <c r="A109" s="154">
        <f>SUM(Dessert!A10)</f>
        <v>62.5</v>
      </c>
      <c r="B109" s="155" t="str">
        <f>Dessert!B10</f>
        <v>ml</v>
      </c>
      <c r="C109" s="157" t="str">
        <f>Dessert!C10</f>
        <v>Apfelsaft</v>
      </c>
      <c r="D109" s="157"/>
      <c r="E109" s="158"/>
    </row>
    <row r="110" spans="1:5" ht="11.25" customHeight="1" x14ac:dyDescent="0.2">
      <c r="A110" s="154">
        <f>SUM(Dessert!A11)</f>
        <v>0.625</v>
      </c>
      <c r="B110" s="155" t="str">
        <f>Dessert!B11</f>
        <v>Stk.</v>
      </c>
      <c r="C110" s="157" t="str">
        <f>Dessert!C11</f>
        <v>unbehandlte Zitrone</v>
      </c>
      <c r="D110" s="157"/>
      <c r="E110" s="158"/>
    </row>
    <row r="111" spans="1:5" ht="11.25" customHeight="1" x14ac:dyDescent="0.2">
      <c r="A111" s="154">
        <f>SUM(Dessert!A12)</f>
        <v>62.5</v>
      </c>
      <c r="B111" s="155" t="str">
        <f>Dessert!B12</f>
        <v>gr</v>
      </c>
      <c r="C111" s="157" t="str">
        <f>Dessert!C12</f>
        <v>Crème Fraîche</v>
      </c>
      <c r="D111" s="157"/>
      <c r="E111" s="158"/>
    </row>
    <row r="112" spans="1:5" ht="11.25" customHeight="1" x14ac:dyDescent="0.2">
      <c r="A112" s="154">
        <f>SUM(Dessert!A13)</f>
        <v>0</v>
      </c>
      <c r="B112" s="155">
        <f>Dessert!B13</f>
        <v>0</v>
      </c>
      <c r="C112" s="157" t="str">
        <f>Dessert!C13</f>
        <v>Honig</v>
      </c>
      <c r="D112" s="157"/>
      <c r="E112" s="158"/>
    </row>
    <row r="113" spans="1:5" ht="11.25" customHeight="1" x14ac:dyDescent="0.2">
      <c r="A113" s="154">
        <f>SUM(Dessert!A14)</f>
        <v>0</v>
      </c>
      <c r="B113" s="155">
        <f>Dessert!B14</f>
        <v>0</v>
      </c>
      <c r="C113" s="157">
        <f>Dessert!C14</f>
        <v>0</v>
      </c>
      <c r="D113" s="157"/>
      <c r="E113" s="158"/>
    </row>
    <row r="114" spans="1:5" ht="11.25" customHeight="1" x14ac:dyDescent="0.2">
      <c r="A114" s="154">
        <f>SUM(Dessert!A15)</f>
        <v>0</v>
      </c>
      <c r="B114" s="155">
        <f>Dessert!B15</f>
        <v>0</v>
      </c>
      <c r="C114" s="157">
        <f>Dessert!C15</f>
        <v>0</v>
      </c>
      <c r="D114" s="157"/>
      <c r="E114" s="158"/>
    </row>
    <row r="115" spans="1:5" ht="11.25" customHeight="1" x14ac:dyDescent="0.2">
      <c r="A115" s="154">
        <f>SUM(Dessert!A16)</f>
        <v>0</v>
      </c>
      <c r="B115" s="155">
        <f>Dessert!B16</f>
        <v>0</v>
      </c>
      <c r="C115" s="157">
        <f>Dessert!C16</f>
        <v>0</v>
      </c>
      <c r="D115" s="157"/>
      <c r="E115" s="158"/>
    </row>
    <row r="116" spans="1:5" ht="11.25" customHeight="1" x14ac:dyDescent="0.2">
      <c r="A116" s="154">
        <f>SUM(Dessert!A17)</f>
        <v>0</v>
      </c>
      <c r="B116" s="155">
        <f>Dessert!B17</f>
        <v>0</v>
      </c>
      <c r="C116" s="157">
        <f>Dessert!C17</f>
        <v>0</v>
      </c>
      <c r="D116" s="157"/>
      <c r="E116" s="158"/>
    </row>
    <row r="117" spans="1:5" ht="11.25" customHeight="1" x14ac:dyDescent="0.2">
      <c r="A117" s="154">
        <f>SUM(Dessert!A18)</f>
        <v>0</v>
      </c>
      <c r="B117" s="155">
        <f>Dessert!B18</f>
        <v>0</v>
      </c>
      <c r="C117" s="157">
        <f>Dessert!C18</f>
        <v>0</v>
      </c>
      <c r="D117" s="157"/>
      <c r="E117" s="158"/>
    </row>
    <row r="118" spans="1:5" ht="11.25" customHeight="1" x14ac:dyDescent="0.2">
      <c r="A118" s="154">
        <f>SUM(Dessert!A21)</f>
        <v>0</v>
      </c>
      <c r="B118" s="155">
        <f>Dessert!B21</f>
        <v>0</v>
      </c>
      <c r="C118" s="157">
        <f>Dessert!C21</f>
        <v>0</v>
      </c>
      <c r="D118" s="157"/>
      <c r="E118" s="158"/>
    </row>
    <row r="119" spans="1:5" ht="11.25" customHeight="1" x14ac:dyDescent="0.2">
      <c r="A119" s="154">
        <f>SUM(Dessert!A22)</f>
        <v>0</v>
      </c>
      <c r="B119" s="155">
        <f>Dessert!B22</f>
        <v>0</v>
      </c>
      <c r="C119" s="157">
        <f>Dessert!C22</f>
        <v>0</v>
      </c>
      <c r="D119" s="157"/>
      <c r="E119" s="158"/>
    </row>
    <row r="120" spans="1:5" ht="11.25" customHeight="1" x14ac:dyDescent="0.2">
      <c r="A120" s="154">
        <f>SUM(Dessert!A23)</f>
        <v>0</v>
      </c>
      <c r="B120" s="155">
        <f>Dessert!B23</f>
        <v>0</v>
      </c>
      <c r="C120" s="157">
        <f>Dessert!C23</f>
        <v>0</v>
      </c>
      <c r="D120" s="157"/>
      <c r="E120" s="158"/>
    </row>
    <row r="121" spans="1:5" ht="11.25" customHeight="1" x14ac:dyDescent="0.2">
      <c r="A121" s="154">
        <f>SUM(Dessert!A24)</f>
        <v>0</v>
      </c>
      <c r="B121" s="155">
        <f>Dessert!B24</f>
        <v>0</v>
      </c>
      <c r="C121" s="157">
        <f>Dessert!C24</f>
        <v>0</v>
      </c>
      <c r="D121" s="157"/>
      <c r="E121" s="158"/>
    </row>
    <row r="122" spans="1:5" ht="11.25" customHeight="1" x14ac:dyDescent="0.2">
      <c r="A122" s="154">
        <f>SUM(Dessert!A25)</f>
        <v>0</v>
      </c>
      <c r="B122" s="155">
        <f>Dessert!B25</f>
        <v>0</v>
      </c>
      <c r="C122" s="157">
        <f>Dessert!C25</f>
        <v>0</v>
      </c>
      <c r="D122" s="157"/>
      <c r="E122" s="158"/>
    </row>
    <row r="123" spans="1:5" ht="11.25" customHeight="1" x14ac:dyDescent="0.2">
      <c r="A123" s="154">
        <f>SUM(Dessert!A26)</f>
        <v>0</v>
      </c>
      <c r="B123" s="155">
        <f>Dessert!B26</f>
        <v>0</v>
      </c>
      <c r="C123" s="157">
        <f>Dessert!C26</f>
        <v>0</v>
      </c>
      <c r="D123" s="157"/>
      <c r="E123" s="158"/>
    </row>
    <row r="124" spans="1:5" ht="11.25" customHeight="1" x14ac:dyDescent="0.2">
      <c r="A124" s="154">
        <f>SUM(Dessert!A27)</f>
        <v>0</v>
      </c>
      <c r="B124" s="155">
        <f>Dessert!B27</f>
        <v>0</v>
      </c>
      <c r="C124" s="157">
        <f>Dessert!C27</f>
        <v>0</v>
      </c>
      <c r="D124" s="157"/>
      <c r="E124" s="158"/>
    </row>
    <row r="125" spans="1:5" ht="11.25" customHeight="1" x14ac:dyDescent="0.2">
      <c r="A125" s="154">
        <f>SUM(Dessert!A28)</f>
        <v>0</v>
      </c>
      <c r="B125" s="155">
        <f>Dessert!B28</f>
        <v>0</v>
      </c>
      <c r="C125" s="157">
        <f>Dessert!C28</f>
        <v>0</v>
      </c>
      <c r="D125" s="157"/>
      <c r="E125" s="158"/>
    </row>
    <row r="126" spans="1:5" ht="11.25" customHeight="1" x14ac:dyDescent="0.2">
      <c r="A126" s="154">
        <f>SUM(Dessert!A29)</f>
        <v>0</v>
      </c>
      <c r="B126" s="155">
        <f>Dessert!B29</f>
        <v>0</v>
      </c>
      <c r="C126" s="157">
        <f>Dessert!C29</f>
        <v>0</v>
      </c>
      <c r="D126" s="157"/>
      <c r="E126" s="158"/>
    </row>
    <row r="127" spans="1:5" ht="11.25" customHeight="1" x14ac:dyDescent="0.2">
      <c r="A127" s="154">
        <f>SUM(Dessert!A30)</f>
        <v>0</v>
      </c>
      <c r="B127" s="155">
        <f>Dessert!B30</f>
        <v>0</v>
      </c>
      <c r="C127" s="157">
        <f>Dessert!C30</f>
        <v>0</v>
      </c>
      <c r="D127" s="157"/>
      <c r="E127" s="158"/>
    </row>
    <row r="128" spans="1:5" ht="11.25" customHeight="1" x14ac:dyDescent="0.2">
      <c r="A128" s="154">
        <f>SUM(Dessert!A31)</f>
        <v>0</v>
      </c>
      <c r="B128" s="155">
        <f>Dessert!B31</f>
        <v>0</v>
      </c>
      <c r="C128" s="157">
        <f>Dessert!C31</f>
        <v>0</v>
      </c>
      <c r="D128" s="157"/>
      <c r="E128" s="158"/>
    </row>
    <row r="129" spans="1:5" ht="11.25" customHeight="1" x14ac:dyDescent="0.2">
      <c r="A129" s="154">
        <f>SUM(Dessert!A32)</f>
        <v>0</v>
      </c>
      <c r="B129" s="155">
        <f>Dessert!B32</f>
        <v>0</v>
      </c>
      <c r="C129" s="157">
        <f>Dessert!C32</f>
        <v>0</v>
      </c>
      <c r="D129" s="157"/>
      <c r="E129" s="158"/>
    </row>
    <row r="130" spans="1:5" ht="11.25" customHeight="1" x14ac:dyDescent="0.2">
      <c r="A130" s="154">
        <f>SUM(Dessert!A33)</f>
        <v>0</v>
      </c>
      <c r="B130" s="155">
        <f>Dessert!B33</f>
        <v>0</v>
      </c>
      <c r="C130" s="157">
        <f>Dessert!C33</f>
        <v>0</v>
      </c>
      <c r="D130" s="157"/>
      <c r="E130" s="158"/>
    </row>
  </sheetData>
  <mergeCells count="1">
    <mergeCell ref="G3:L20"/>
  </mergeCells>
  <phoneticPr fontId="0" type="noConversion"/>
  <pageMargins left="0.19685039370078741" right="0.23622047244094491" top="0.62992125984251968" bottom="0.31496062992125984" header="0.23622047244094491" footer="0.19685039370078741"/>
  <pageSetup paperSize="9" orientation="portrait" horizontalDpi="4294967294" verticalDpi="300"/>
  <headerFooter alignWithMargins="0">
    <oddFooter>&amp;R&amp;8 7_HKZ/&amp;F/&amp;A/&amp;D</oddFooter>
  </headerFooter>
  <rowBreaks count="2" manualBreakCount="2">
    <brk id="75" max="4" man="1"/>
    <brk id="131"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 1</vt:lpstr>
      <vt:lpstr>Vorspeise 2</vt:lpstr>
      <vt:lpstr>Hauptgang</vt:lpstr>
      <vt:lpstr>Beilage</vt:lpstr>
      <vt:lpstr>Dessert</vt:lpstr>
      <vt:lpstr>Einkaufsliste</vt:lpstr>
      <vt:lpstr>Beilage!Druckbereich</vt:lpstr>
      <vt:lpstr>Dessert!Druckbereich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2014-09-11T18:12:26Z</cp:lastPrinted>
  <dcterms:created xsi:type="dcterms:W3CDTF">1999-10-19T11:12:44Z</dcterms:created>
  <dcterms:modified xsi:type="dcterms:W3CDTF">2015-10-29T20:33:50Z</dcterms:modified>
</cp:coreProperties>
</file>