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showObjects="placeholders" defaultThemeVersion="124226"/>
  <mc:AlternateContent xmlns:mc="http://schemas.openxmlformats.org/markup-compatibility/2006">
    <mc:Choice Requires="x15">
      <x15ac:absPath xmlns:x15ac="http://schemas.microsoft.com/office/spreadsheetml/2010/11/ac" url="C:\Daten\Kochen\HKZ\3. Homepage\2017\Chocheten\"/>
    </mc:Choice>
  </mc:AlternateContent>
  <bookViews>
    <workbookView xWindow="0" yWindow="0" windowWidth="28800" windowHeight="12435" tabRatio="609"/>
  </bookViews>
  <sheets>
    <sheet name="Menu" sheetId="50625" r:id="rId1"/>
    <sheet name=" Vorspeise 1" sheetId="50616" r:id="rId2"/>
    <sheet name="Vorspeise 2" sheetId="50626" r:id="rId3"/>
    <sheet name="Suppe" sheetId="50619" r:id="rId4"/>
    <sheet name="Hauptgang" sheetId="50620" r:id="rId5"/>
    <sheet name="Beilage" sheetId="50628" r:id="rId6"/>
    <sheet name="Dessert" sheetId="50621" r:id="rId7"/>
    <sheet name="FischSauce" sheetId="50629" r:id="rId8"/>
    <sheet name="Einkaufsliste" sheetId="50622" r:id="rId9"/>
  </sheets>
  <definedNames>
    <definedName name="_xlnm.Print_Area" localSheetId="1">' Vorspeise 1'!$A$1:$F$32</definedName>
    <definedName name="_xlnm.Print_Area" localSheetId="5">Beilage!$A$1:$F$32</definedName>
    <definedName name="_xlnm.Print_Area" localSheetId="6">Dessert!$A$1:$F$32</definedName>
    <definedName name="_xlnm.Print_Area" localSheetId="8">Einkaufsliste!$A$1:$G$156</definedName>
    <definedName name="_xlnm.Print_Area" localSheetId="7">FischSauce!$A$1:$F$32</definedName>
    <definedName name="_xlnm.Print_Area" localSheetId="4">Hauptgang!$A$1:$F$31</definedName>
    <definedName name="_xlnm.Print_Area" localSheetId="0">Menu!$A$1:$B$22</definedName>
    <definedName name="_xlnm.Print_Area" localSheetId="3">Suppe!$A$1:$F$31</definedName>
    <definedName name="_xlnm.Print_Area" localSheetId="2">'Vorspeise 2'!$A$1:$F$37</definedName>
  </definedNames>
  <calcPr calcId="152511"/>
</workbook>
</file>

<file path=xl/calcChain.xml><?xml version="1.0" encoding="utf-8"?>
<calcChain xmlns="http://schemas.openxmlformats.org/spreadsheetml/2006/main">
  <c r="A117" i="50622" l="1"/>
  <c r="A2" i="50629"/>
  <c r="B74" i="50622" l="1"/>
  <c r="C74" i="50622"/>
  <c r="D74" i="50622"/>
  <c r="B75" i="50622"/>
  <c r="C75" i="50622"/>
  <c r="D75" i="50622"/>
  <c r="B76" i="50622"/>
  <c r="C76" i="50622"/>
  <c r="D76" i="50622"/>
  <c r="B77" i="50622"/>
  <c r="C77" i="50622"/>
  <c r="D77" i="50622"/>
  <c r="B78" i="50622"/>
  <c r="C78" i="50622"/>
  <c r="D78" i="50622"/>
  <c r="A79" i="50622"/>
  <c r="B79" i="50622"/>
  <c r="C79" i="50622"/>
  <c r="D79" i="50622"/>
  <c r="C89" i="50622"/>
  <c r="C90" i="50622"/>
  <c r="C91" i="50622"/>
  <c r="J23" i="50626"/>
  <c r="J24" i="50626"/>
  <c r="J22" i="50626"/>
  <c r="J21" i="50626"/>
  <c r="J20" i="50626"/>
  <c r="A2" i="50626" l="1"/>
  <c r="D100" i="50622" l="1"/>
  <c r="D101" i="50622"/>
  <c r="D102" i="50622"/>
  <c r="D103" i="50622"/>
  <c r="D104" i="50622"/>
  <c r="D105" i="50622"/>
  <c r="D106" i="50622"/>
  <c r="D107" i="50622"/>
  <c r="D108" i="50622"/>
  <c r="D109" i="50622"/>
  <c r="D110" i="50622"/>
  <c r="D111" i="50622"/>
  <c r="D112" i="50622"/>
  <c r="D113" i="50622"/>
  <c r="D114" i="50622"/>
  <c r="D115" i="50622"/>
  <c r="D99" i="50622"/>
  <c r="D82" i="50622"/>
  <c r="D83" i="50622"/>
  <c r="D84" i="50622"/>
  <c r="D85" i="50622"/>
  <c r="D86" i="50622"/>
  <c r="D87" i="50622"/>
  <c r="D88" i="50622"/>
  <c r="D89" i="50622"/>
  <c r="D90" i="50622"/>
  <c r="D91" i="50622"/>
  <c r="D92" i="50622"/>
  <c r="D93" i="50622"/>
  <c r="D94" i="50622"/>
  <c r="D95" i="50622"/>
  <c r="D96" i="50622"/>
  <c r="D97" i="50622"/>
  <c r="D59" i="50622"/>
  <c r="D60" i="50622"/>
  <c r="D61" i="50622"/>
  <c r="D62" i="50622"/>
  <c r="D63" i="50622"/>
  <c r="D64" i="50622"/>
  <c r="D65" i="50622"/>
  <c r="D66" i="50622"/>
  <c r="D67" i="50622"/>
  <c r="D68" i="50622"/>
  <c r="D69" i="50622"/>
  <c r="D70" i="50622"/>
  <c r="D71" i="50622"/>
  <c r="D72" i="50622"/>
  <c r="D73" i="50622"/>
  <c r="D58" i="50622"/>
  <c r="D41" i="50622"/>
  <c r="D42" i="50622"/>
  <c r="D43" i="50622"/>
  <c r="D44" i="50622"/>
  <c r="D45" i="50622"/>
  <c r="D46" i="50622"/>
  <c r="D47" i="50622"/>
  <c r="D48" i="50622"/>
  <c r="D49" i="50622"/>
  <c r="D50" i="50622"/>
  <c r="D51" i="50622"/>
  <c r="D52" i="50622"/>
  <c r="D53" i="50622"/>
  <c r="D54" i="50622"/>
  <c r="D55" i="50622"/>
  <c r="D56" i="50622"/>
  <c r="D40" i="50622"/>
  <c r="D23" i="50622"/>
  <c r="D24" i="50622"/>
  <c r="D25" i="50622"/>
  <c r="D26" i="50622"/>
  <c r="D27" i="50622"/>
  <c r="D28" i="50622"/>
  <c r="D29" i="50622"/>
  <c r="D30" i="50622"/>
  <c r="D31" i="50622"/>
  <c r="D32" i="50622"/>
  <c r="D33" i="50622"/>
  <c r="D34" i="50622"/>
  <c r="D35" i="50622"/>
  <c r="D36" i="50622"/>
  <c r="D37" i="50622"/>
  <c r="D38" i="50622"/>
  <c r="D22" i="50622"/>
  <c r="D5" i="50622"/>
  <c r="D6" i="50622"/>
  <c r="D7" i="50622"/>
  <c r="D8" i="50622"/>
  <c r="D9" i="50622"/>
  <c r="D10" i="50622"/>
  <c r="D11" i="50622"/>
  <c r="D12" i="50622"/>
  <c r="D13" i="50622"/>
  <c r="D14" i="50622"/>
  <c r="D15" i="50622"/>
  <c r="D16" i="50622"/>
  <c r="D17" i="50622"/>
  <c r="D18" i="50622"/>
  <c r="D19" i="50622"/>
  <c r="D20" i="50622"/>
  <c r="D4" i="50622"/>
  <c r="C18" i="50622" l="1"/>
  <c r="C19" i="50622"/>
  <c r="C20" i="50622"/>
  <c r="B119" i="50622"/>
  <c r="C119" i="50622"/>
  <c r="D119" i="50622"/>
  <c r="B120" i="50622"/>
  <c r="C120" i="50622"/>
  <c r="D120" i="50622"/>
  <c r="B121" i="50622"/>
  <c r="C121" i="50622"/>
  <c r="D121" i="50622"/>
  <c r="B122" i="50622"/>
  <c r="C122" i="50622"/>
  <c r="D122" i="50622"/>
  <c r="B123" i="50622"/>
  <c r="C123" i="50622"/>
  <c r="D123" i="50622"/>
  <c r="B124" i="50622"/>
  <c r="C124" i="50622"/>
  <c r="D124" i="50622"/>
  <c r="B125" i="50622"/>
  <c r="C125" i="50622"/>
  <c r="D125" i="50622"/>
  <c r="B126" i="50622"/>
  <c r="C126" i="50622"/>
  <c r="D126" i="50622"/>
  <c r="B127" i="50622"/>
  <c r="C127" i="50622"/>
  <c r="D127" i="50622"/>
  <c r="B128" i="50622"/>
  <c r="C128" i="50622"/>
  <c r="D128" i="50622"/>
  <c r="B129" i="50622"/>
  <c r="C129" i="50622"/>
  <c r="D129" i="50622"/>
  <c r="B130" i="50622"/>
  <c r="C130" i="50622"/>
  <c r="D130" i="50622"/>
  <c r="B131" i="50622"/>
  <c r="C131" i="50622"/>
  <c r="D131" i="50622"/>
  <c r="B132" i="50622"/>
  <c r="C132" i="50622"/>
  <c r="D132" i="50622"/>
  <c r="B133" i="50622"/>
  <c r="C133" i="50622"/>
  <c r="D133" i="50622"/>
  <c r="B134" i="50622"/>
  <c r="C134" i="50622"/>
  <c r="D134" i="50622"/>
  <c r="C118" i="50622"/>
  <c r="D118" i="50622"/>
  <c r="B118" i="50622"/>
  <c r="B36" i="50622"/>
  <c r="C36" i="50622"/>
  <c r="B37" i="50622"/>
  <c r="C37" i="50622"/>
  <c r="B38" i="50622"/>
  <c r="C38" i="50622"/>
  <c r="B19" i="50622"/>
  <c r="B20" i="50622"/>
  <c r="B82" i="50622"/>
  <c r="C82" i="50622"/>
  <c r="B83" i="50622"/>
  <c r="C83" i="50622"/>
  <c r="B84" i="50622"/>
  <c r="C84" i="50622"/>
  <c r="B85" i="50622"/>
  <c r="C85" i="50622"/>
  <c r="B86" i="50622"/>
  <c r="C86" i="50622"/>
  <c r="B87" i="50622"/>
  <c r="C87" i="50622"/>
  <c r="B88" i="50622"/>
  <c r="C88" i="50622"/>
  <c r="B89" i="50622"/>
  <c r="B90" i="50622"/>
  <c r="B91" i="50622"/>
  <c r="B92" i="50622"/>
  <c r="C92" i="50622"/>
  <c r="B93" i="50622"/>
  <c r="C93" i="50622"/>
  <c r="B94" i="50622"/>
  <c r="C94" i="50622"/>
  <c r="B95" i="50622"/>
  <c r="C95" i="50622"/>
  <c r="B96" i="50622"/>
  <c r="C96" i="50622"/>
  <c r="B97" i="50622"/>
  <c r="C97" i="50622"/>
  <c r="C81" i="50622"/>
  <c r="B81" i="50622"/>
  <c r="B22" i="50622"/>
  <c r="B23" i="50622"/>
  <c r="B24" i="50622"/>
  <c r="B25" i="50622"/>
  <c r="B26" i="50622"/>
  <c r="B5" i="50622"/>
  <c r="B6" i="50622"/>
  <c r="B7" i="50622"/>
  <c r="B8" i="50622"/>
  <c r="B9" i="50622"/>
  <c r="B10" i="50622"/>
  <c r="B11" i="50622"/>
  <c r="B12" i="50622"/>
  <c r="B13" i="50622"/>
  <c r="B14" i="50622"/>
  <c r="B15" i="50622"/>
  <c r="B16" i="50622"/>
  <c r="B17" i="50622"/>
  <c r="B18" i="50622"/>
  <c r="B4" i="50622"/>
  <c r="A2" i="50621"/>
  <c r="A2" i="50628"/>
  <c r="A80" i="50622" s="1"/>
  <c r="A2" i="50620"/>
  <c r="A2" i="50619"/>
  <c r="A2" i="50616"/>
  <c r="J20" i="50629"/>
  <c r="J19" i="50629"/>
  <c r="J18" i="50629"/>
  <c r="J17" i="50629"/>
  <c r="J16" i="50629"/>
  <c r="J15" i="50629"/>
  <c r="J14" i="50629"/>
  <c r="J13" i="50629"/>
  <c r="J12" i="50629"/>
  <c r="J11" i="50629"/>
  <c r="J10" i="50629"/>
  <c r="J9" i="50629"/>
  <c r="J8" i="50629"/>
  <c r="J7" i="50629"/>
  <c r="J6" i="50629"/>
  <c r="J5" i="50629"/>
  <c r="J4" i="50629"/>
  <c r="F2" i="50629"/>
  <c r="F1" i="50629"/>
  <c r="J20" i="50628"/>
  <c r="J19" i="50628"/>
  <c r="J18" i="50628"/>
  <c r="J17" i="50628"/>
  <c r="J16" i="50628"/>
  <c r="J15" i="50628"/>
  <c r="J14" i="50628"/>
  <c r="J13" i="50628"/>
  <c r="J12" i="50628"/>
  <c r="J11" i="50628"/>
  <c r="J10" i="50628"/>
  <c r="J9" i="50628"/>
  <c r="J8" i="50628"/>
  <c r="J7" i="50628"/>
  <c r="J6" i="50628"/>
  <c r="J5" i="50628"/>
  <c r="J4" i="50628"/>
  <c r="F2" i="50628"/>
  <c r="F1" i="50628"/>
  <c r="A15" i="50628" l="1"/>
  <c r="A5" i="50629"/>
  <c r="A8" i="50629"/>
  <c r="A17" i="50629"/>
  <c r="A12" i="50629"/>
  <c r="A19" i="50629"/>
  <c r="A13" i="50629"/>
  <c r="A18" i="50629"/>
  <c r="A6" i="50629"/>
  <c r="A7" i="50629"/>
  <c r="A16" i="50629"/>
  <c r="A11" i="50629"/>
  <c r="A19" i="50628"/>
  <c r="A14" i="50628"/>
  <c r="A8" i="50628"/>
  <c r="A13" i="50628"/>
  <c r="A10" i="50628"/>
  <c r="A16" i="50628"/>
  <c r="A5" i="50628"/>
  <c r="A11" i="50628"/>
  <c r="A14" i="50629"/>
  <c r="A6" i="50628"/>
  <c r="A4" i="50629"/>
  <c r="A9" i="50629"/>
  <c r="A20" i="50629"/>
  <c r="A18" i="50628"/>
  <c r="A10" i="50629"/>
  <c r="A15" i="50629"/>
  <c r="A9" i="50628"/>
  <c r="A17" i="50628"/>
  <c r="A4" i="50628"/>
  <c r="A12" i="50628"/>
  <c r="A20" i="50628"/>
  <c r="A7" i="50628"/>
  <c r="J19" i="50621"/>
  <c r="J20" i="50621"/>
  <c r="J18" i="50626"/>
  <c r="J19" i="50626"/>
  <c r="J18" i="50620"/>
  <c r="J19" i="50620"/>
  <c r="J4" i="50616"/>
  <c r="J5" i="50616"/>
  <c r="J6" i="50616"/>
  <c r="J7" i="50616"/>
  <c r="J8" i="50616"/>
  <c r="J9" i="50616"/>
  <c r="J10" i="50616"/>
  <c r="J11" i="50616"/>
  <c r="J12" i="50616"/>
  <c r="J13" i="50616"/>
  <c r="J14" i="50616"/>
  <c r="J15" i="50616"/>
  <c r="J16" i="50616"/>
  <c r="J17" i="50616"/>
  <c r="J18" i="50616"/>
  <c r="F4" i="50629" l="1"/>
  <c r="A118" i="50622"/>
  <c r="F14" i="50629"/>
  <c r="A128" i="50622"/>
  <c r="F17" i="50629"/>
  <c r="A131" i="50622"/>
  <c r="F16" i="50629"/>
  <c r="A130" i="50622"/>
  <c r="F9" i="50629"/>
  <c r="A123" i="50622"/>
  <c r="F18" i="50629"/>
  <c r="A132" i="50622"/>
  <c r="F19" i="50629"/>
  <c r="A133" i="50622"/>
  <c r="F11" i="50629"/>
  <c r="A125" i="50622"/>
  <c r="F8" i="50629"/>
  <c r="A122" i="50622"/>
  <c r="F7" i="50629"/>
  <c r="A121" i="50622"/>
  <c r="F5" i="50629"/>
  <c r="A119" i="50622"/>
  <c r="F13" i="50629"/>
  <c r="A127" i="50622"/>
  <c r="F12" i="50629"/>
  <c r="A126" i="50622"/>
  <c r="F15" i="50629"/>
  <c r="A129" i="50622"/>
  <c r="F10" i="50629"/>
  <c r="A124" i="50622"/>
  <c r="F20" i="50629"/>
  <c r="A134" i="50622"/>
  <c r="F6" i="50629"/>
  <c r="A120" i="50622"/>
  <c r="F4" i="50628"/>
  <c r="A81" i="50622"/>
  <c r="F20" i="50628"/>
  <c r="A97" i="50622"/>
  <c r="F10" i="50628"/>
  <c r="A87" i="50622"/>
  <c r="F15" i="50628"/>
  <c r="A92" i="50622"/>
  <c r="F12" i="50628"/>
  <c r="A89" i="50622"/>
  <c r="F13" i="50628"/>
  <c r="A90" i="50622"/>
  <c r="F8" i="50628"/>
  <c r="A85" i="50622"/>
  <c r="F17" i="50628"/>
  <c r="A94" i="50622"/>
  <c r="F6" i="50628"/>
  <c r="A83" i="50622"/>
  <c r="F14" i="50628"/>
  <c r="A91" i="50622"/>
  <c r="F9" i="50628"/>
  <c r="A86" i="50622"/>
  <c r="F19" i="50628"/>
  <c r="A96" i="50622"/>
  <c r="F11" i="50628"/>
  <c r="A88" i="50622"/>
  <c r="F5" i="50628"/>
  <c r="A82" i="50622"/>
  <c r="F7" i="50628"/>
  <c r="A84" i="50622"/>
  <c r="F18" i="50628"/>
  <c r="A95" i="50622"/>
  <c r="F16" i="50628"/>
  <c r="A93" i="50622"/>
  <c r="B114" i="50622"/>
  <c r="C114" i="50622"/>
  <c r="B115" i="50622"/>
  <c r="C115" i="50622"/>
  <c r="B71" i="50622"/>
  <c r="C71" i="50622"/>
  <c r="B72" i="50622"/>
  <c r="C72" i="50622"/>
  <c r="B73" i="50622"/>
  <c r="C73" i="50622"/>
  <c r="C53" i="50622"/>
  <c r="C54" i="50622"/>
  <c r="C55" i="50622"/>
  <c r="C56" i="50622"/>
  <c r="B54" i="50622"/>
  <c r="B55" i="50622"/>
  <c r="B56" i="50622"/>
  <c r="F2" i="50621"/>
  <c r="J19" i="50616"/>
  <c r="J15" i="50619"/>
  <c r="J16" i="50619"/>
  <c r="J17" i="50619"/>
  <c r="J18" i="50619"/>
  <c r="J19" i="50619"/>
  <c r="B113" i="50622"/>
  <c r="C113" i="50622"/>
  <c r="B135" i="50622"/>
  <c r="C135" i="50622"/>
  <c r="B136" i="50622"/>
  <c r="C136" i="50622"/>
  <c r="B137" i="50622"/>
  <c r="C137" i="50622"/>
  <c r="B150" i="50622"/>
  <c r="C150" i="50622"/>
  <c r="B151" i="50622"/>
  <c r="C151" i="50622"/>
  <c r="B152" i="50622"/>
  <c r="C152" i="50622"/>
  <c r="B153" i="50622"/>
  <c r="C153" i="50622"/>
  <c r="B154" i="50622"/>
  <c r="C154" i="50622"/>
  <c r="B155" i="50622"/>
  <c r="C155" i="50622"/>
  <c r="F2" i="50626"/>
  <c r="A23" i="50626" s="1"/>
  <c r="B68" i="50622"/>
  <c r="C68" i="50622"/>
  <c r="B69" i="50622"/>
  <c r="C69" i="50622"/>
  <c r="B70" i="50622"/>
  <c r="C70" i="50622"/>
  <c r="F2" i="50620"/>
  <c r="B51" i="50622"/>
  <c r="C51" i="50622"/>
  <c r="B52" i="50622"/>
  <c r="C52" i="50622"/>
  <c r="B53" i="50622"/>
  <c r="F2" i="50619"/>
  <c r="F2" i="50616"/>
  <c r="A16" i="50616" s="1"/>
  <c r="A16" i="50622" s="1"/>
  <c r="C16" i="50622"/>
  <c r="C17" i="50622"/>
  <c r="F1" i="50621"/>
  <c r="D1" i="50622" s="1"/>
  <c r="J20" i="50619"/>
  <c r="J5" i="50626"/>
  <c r="B59" i="50622"/>
  <c r="C59" i="50622"/>
  <c r="J6" i="50626"/>
  <c r="B60" i="50622"/>
  <c r="C60" i="50622"/>
  <c r="J7" i="50626"/>
  <c r="B61" i="50622"/>
  <c r="C61" i="50622"/>
  <c r="J8" i="50626"/>
  <c r="B62" i="50622"/>
  <c r="C62" i="50622"/>
  <c r="J9" i="50626"/>
  <c r="B63" i="50622"/>
  <c r="C63" i="50622"/>
  <c r="J10" i="50626"/>
  <c r="B64" i="50622"/>
  <c r="C64" i="50622"/>
  <c r="J11" i="50626"/>
  <c r="B65" i="50622"/>
  <c r="C65" i="50622"/>
  <c r="J12" i="50626"/>
  <c r="B66" i="50622"/>
  <c r="C66" i="50622"/>
  <c r="J13" i="50626"/>
  <c r="B67" i="50622"/>
  <c r="C67" i="50622"/>
  <c r="J14" i="50626"/>
  <c r="J15" i="50626"/>
  <c r="J16" i="50626"/>
  <c r="J17" i="50626"/>
  <c r="B58" i="50622"/>
  <c r="C58" i="50622"/>
  <c r="J4" i="50626"/>
  <c r="J20" i="50616"/>
  <c r="A57" i="50622"/>
  <c r="J14" i="50620"/>
  <c r="J12" i="50620"/>
  <c r="J11" i="50620"/>
  <c r="J10" i="50620"/>
  <c r="J9" i="50620"/>
  <c r="J8" i="50620"/>
  <c r="J7" i="50620"/>
  <c r="J6" i="50620"/>
  <c r="J5" i="50620"/>
  <c r="J4" i="50620"/>
  <c r="F1" i="50626"/>
  <c r="A21" i="50622"/>
  <c r="J15" i="50620"/>
  <c r="J16" i="50620"/>
  <c r="J17" i="50620"/>
  <c r="J20" i="50620"/>
  <c r="C100" i="50622"/>
  <c r="C101" i="50622"/>
  <c r="C102" i="50622"/>
  <c r="C103" i="50622"/>
  <c r="C104" i="50622"/>
  <c r="C105" i="50622"/>
  <c r="C106" i="50622"/>
  <c r="C107" i="50622"/>
  <c r="C108" i="50622"/>
  <c r="C109" i="50622"/>
  <c r="C110" i="50622"/>
  <c r="C111" i="50622"/>
  <c r="C112" i="50622"/>
  <c r="C99" i="50622"/>
  <c r="J5" i="50621"/>
  <c r="F1" i="50619"/>
  <c r="F1" i="50620"/>
  <c r="F1" i="50616"/>
  <c r="A98" i="50622"/>
  <c r="A39" i="50622"/>
  <c r="A3" i="50622"/>
  <c r="B100" i="50622"/>
  <c r="B101" i="50622"/>
  <c r="B102" i="50622"/>
  <c r="B103" i="50622"/>
  <c r="B104" i="50622"/>
  <c r="B105" i="50622"/>
  <c r="B106" i="50622"/>
  <c r="B107" i="50622"/>
  <c r="B108" i="50622"/>
  <c r="B109" i="50622"/>
  <c r="B110" i="50622"/>
  <c r="B111" i="50622"/>
  <c r="B112" i="50622"/>
  <c r="B34" i="50622"/>
  <c r="C34" i="50622"/>
  <c r="B35" i="50622"/>
  <c r="C35" i="50622"/>
  <c r="C10" i="50622"/>
  <c r="C11" i="50622"/>
  <c r="C12" i="50622"/>
  <c r="C13" i="50622"/>
  <c r="C14" i="50622"/>
  <c r="C15" i="50622"/>
  <c r="J14" i="50619"/>
  <c r="J8" i="50619"/>
  <c r="J4" i="50619"/>
  <c r="J13" i="50620"/>
  <c r="J4" i="50621"/>
  <c r="J6" i="50621"/>
  <c r="J7" i="50621"/>
  <c r="J8" i="50621"/>
  <c r="B27" i="50622"/>
  <c r="B28" i="50622"/>
  <c r="B29" i="50622"/>
  <c r="B30" i="50622"/>
  <c r="B31" i="50622"/>
  <c r="B32" i="50622"/>
  <c r="B33" i="50622"/>
  <c r="B40" i="50622"/>
  <c r="B41" i="50622"/>
  <c r="B42" i="50622"/>
  <c r="B43" i="50622"/>
  <c r="B44" i="50622"/>
  <c r="B45" i="50622"/>
  <c r="B46" i="50622"/>
  <c r="B47" i="50622"/>
  <c r="B48" i="50622"/>
  <c r="B49" i="50622"/>
  <c r="B50" i="50622"/>
  <c r="B99" i="50622"/>
  <c r="J9" i="50621"/>
  <c r="C50" i="50622"/>
  <c r="C41" i="50622"/>
  <c r="C42" i="50622"/>
  <c r="C43" i="50622"/>
  <c r="C44" i="50622"/>
  <c r="C45" i="50622"/>
  <c r="C46" i="50622"/>
  <c r="C47" i="50622"/>
  <c r="C48" i="50622"/>
  <c r="C49" i="50622"/>
  <c r="C40" i="50622"/>
  <c r="C23" i="50622"/>
  <c r="C24" i="50622"/>
  <c r="C25" i="50622"/>
  <c r="C26" i="50622"/>
  <c r="C27" i="50622"/>
  <c r="C28" i="50622"/>
  <c r="C29" i="50622"/>
  <c r="C30" i="50622"/>
  <c r="C31" i="50622"/>
  <c r="C32" i="50622"/>
  <c r="C33" i="50622"/>
  <c r="C22" i="50622"/>
  <c r="C5" i="50622"/>
  <c r="C6" i="50622"/>
  <c r="C7" i="50622"/>
  <c r="C8" i="50622"/>
  <c r="C9" i="50622"/>
  <c r="C4" i="50622"/>
  <c r="J13" i="50619"/>
  <c r="J6" i="50619"/>
  <c r="J7" i="50619"/>
  <c r="J9" i="50619"/>
  <c r="J10" i="50619"/>
  <c r="J11" i="50619"/>
  <c r="J12" i="50619"/>
  <c r="J5" i="50619"/>
  <c r="J10" i="50621"/>
  <c r="J11" i="50621"/>
  <c r="J12" i="50621"/>
  <c r="J13" i="50621"/>
  <c r="J14" i="50621"/>
  <c r="J15" i="50621"/>
  <c r="J16" i="50621"/>
  <c r="J17" i="50621"/>
  <c r="J18" i="50621"/>
  <c r="A4" i="50616" l="1"/>
  <c r="F23" i="50626"/>
  <c r="A77" i="50622"/>
  <c r="A24" i="50626"/>
  <c r="A22" i="50626"/>
  <c r="A20" i="50626"/>
  <c r="A21" i="50626"/>
  <c r="A8" i="50620"/>
  <c r="A8" i="50626"/>
  <c r="F8" i="50626" s="1"/>
  <c r="A10" i="50626"/>
  <c r="A64" i="50622" s="1"/>
  <c r="A13" i="50626"/>
  <c r="F13" i="50626" s="1"/>
  <c r="A9" i="50626"/>
  <c r="A63" i="50622" s="1"/>
  <c r="A14" i="50626"/>
  <c r="A68" i="50622" s="1"/>
  <c r="A12" i="50621"/>
  <c r="A107" i="50622" s="1"/>
  <c r="A4" i="50621"/>
  <c r="A11" i="50620"/>
  <c r="A18" i="50619"/>
  <c r="A15" i="50621"/>
  <c r="F15" i="50621" s="1"/>
  <c r="A6" i="50626"/>
  <c r="F6" i="50626" s="1"/>
  <c r="A16" i="50620"/>
  <c r="A52" i="50622" s="1"/>
  <c r="A11" i="50626"/>
  <c r="A65" i="50622" s="1"/>
  <c r="A4" i="50626"/>
  <c r="A58" i="50622" s="1"/>
  <c r="A18" i="50621"/>
  <c r="A113" i="50622" s="1"/>
  <c r="A11" i="50621"/>
  <c r="A7" i="50621"/>
  <c r="A16" i="50626"/>
  <c r="F16" i="50626" s="1"/>
  <c r="A12" i="50626"/>
  <c r="A66" i="50622" s="1"/>
  <c r="A6" i="50620"/>
  <c r="A19" i="50616"/>
  <c r="A13" i="50621"/>
  <c r="F13" i="50621" s="1"/>
  <c r="A10" i="50619"/>
  <c r="A6" i="50621"/>
  <c r="A5" i="50621"/>
  <c r="A7" i="50620"/>
  <c r="A13" i="50620"/>
  <c r="A49" i="50622" s="1"/>
  <c r="A17" i="50621"/>
  <c r="F17" i="50621" s="1"/>
  <c r="A10" i="50621"/>
  <c r="A11" i="50616"/>
  <c r="A13" i="50619"/>
  <c r="A14" i="50616"/>
  <c r="A16" i="50621"/>
  <c r="A111" i="50622" s="1"/>
  <c r="A5" i="50619"/>
  <c r="A18" i="50626"/>
  <c r="A19" i="50626"/>
  <c r="A15" i="50626"/>
  <c r="A12" i="50619"/>
  <c r="A14" i="50619"/>
  <c r="A12" i="50620"/>
  <c r="A18" i="50620"/>
  <c r="F18" i="50620" s="1"/>
  <c r="A19" i="50620"/>
  <c r="F19" i="50620" s="1"/>
  <c r="A17" i="50620"/>
  <c r="F17" i="50620" s="1"/>
  <c r="A5" i="50626"/>
  <c r="A14" i="50621"/>
  <c r="A109" i="50622" s="1"/>
  <c r="A8" i="50621"/>
  <c r="A17" i="50626"/>
  <c r="A7" i="50626"/>
  <c r="A61" i="50622" s="1"/>
  <c r="A20" i="50616"/>
  <c r="A20" i="50622" s="1"/>
  <c r="A19" i="50619"/>
  <c r="A20" i="50619"/>
  <c r="A38" i="50622" s="1"/>
  <c r="A19" i="50621"/>
  <c r="A20" i="50621"/>
  <c r="A9" i="50619"/>
  <c r="A11" i="50619"/>
  <c r="A20" i="50620"/>
  <c r="A56" i="50622" s="1"/>
  <c r="A4" i="50619"/>
  <c r="A7" i="50619"/>
  <c r="A14" i="50620"/>
  <c r="F14" i="50620" s="1"/>
  <c r="A15" i="50620"/>
  <c r="F15" i="50620" s="1"/>
  <c r="A10" i="50620"/>
  <c r="A17" i="50619"/>
  <c r="A6" i="50619"/>
  <c r="A13" i="50616"/>
  <c r="A7" i="50616"/>
  <c r="A6" i="50616"/>
  <c r="A12" i="50616"/>
  <c r="A9" i="50620"/>
  <c r="A4" i="50620"/>
  <c r="A5" i="50620"/>
  <c r="A15" i="50619"/>
  <c r="A18" i="50616"/>
  <c r="A15" i="50616"/>
  <c r="A9" i="50616"/>
  <c r="A5" i="50616"/>
  <c r="A17" i="50616"/>
  <c r="A8" i="50616"/>
  <c r="A8" i="50619"/>
  <c r="A16" i="50619"/>
  <c r="A9" i="50621"/>
  <c r="A10" i="50616"/>
  <c r="F16" i="50616"/>
  <c r="F22" i="50626" l="1"/>
  <c r="A76" i="50622"/>
  <c r="F21" i="50626"/>
  <c r="A75" i="50622"/>
  <c r="F20" i="50626"/>
  <c r="A74" i="50622"/>
  <c r="F24" i="50626"/>
  <c r="A78" i="50622"/>
  <c r="A105" i="50622"/>
  <c r="A103" i="50622"/>
  <c r="F12" i="50619"/>
  <c r="A31" i="50622"/>
  <c r="A28" i="50622"/>
  <c r="A99" i="50622"/>
  <c r="F10" i="50620"/>
  <c r="A11" i="50622"/>
  <c r="F12" i="50616"/>
  <c r="F6" i="50620"/>
  <c r="A23" i="50622"/>
  <c r="F7" i="50620"/>
  <c r="F5" i="50616"/>
  <c r="A25" i="50622"/>
  <c r="F4" i="50619"/>
  <c r="A100" i="50622"/>
  <c r="A102" i="50622"/>
  <c r="A36" i="50622"/>
  <c r="F9" i="50621"/>
  <c r="F12" i="50620"/>
  <c r="F11" i="50619"/>
  <c r="A32" i="50622"/>
  <c r="F14" i="50616"/>
  <c r="A101" i="50622"/>
  <c r="A106" i="50622"/>
  <c r="F11" i="50620"/>
  <c r="A44" i="50622"/>
  <c r="F8" i="50620"/>
  <c r="F10" i="50626"/>
  <c r="A47" i="50622"/>
  <c r="F14" i="50626"/>
  <c r="F9" i="50626"/>
  <c r="F4" i="50621"/>
  <c r="A62" i="50622"/>
  <c r="A67" i="50622"/>
  <c r="A60" i="50622"/>
  <c r="F12" i="50621"/>
  <c r="F19" i="50616"/>
  <c r="A19" i="50622"/>
  <c r="F18" i="50616"/>
  <c r="A18" i="50622"/>
  <c r="F19" i="50619"/>
  <c r="A37" i="50622"/>
  <c r="A110" i="50622"/>
  <c r="F16" i="50620"/>
  <c r="F14" i="50621"/>
  <c r="F11" i="50626"/>
  <c r="F18" i="50619"/>
  <c r="A108" i="50622"/>
  <c r="F7" i="50621"/>
  <c r="F11" i="50621"/>
  <c r="F4" i="50626"/>
  <c r="F12" i="50626"/>
  <c r="A54" i="50622"/>
  <c r="A30" i="50622"/>
  <c r="A70" i="50622"/>
  <c r="A22" i="50622"/>
  <c r="F18" i="50621"/>
  <c r="A43" i="50622"/>
  <c r="F5" i="50619"/>
  <c r="A42" i="50622"/>
  <c r="F13" i="50620"/>
  <c r="A46" i="50622"/>
  <c r="F20" i="50616"/>
  <c r="A112" i="50622"/>
  <c r="F10" i="50621"/>
  <c r="F14" i="50619"/>
  <c r="F10" i="50619"/>
  <c r="A29" i="50622"/>
  <c r="F5" i="50621"/>
  <c r="A48" i="50622"/>
  <c r="F16" i="50621"/>
  <c r="F6" i="50621"/>
  <c r="F7" i="50626"/>
  <c r="A55" i="50622"/>
  <c r="F20" i="50620"/>
  <c r="A14" i="50622"/>
  <c r="A104" i="50622"/>
  <c r="F8" i="50621"/>
  <c r="A69" i="50622"/>
  <c r="F15" i="50626"/>
  <c r="F13" i="50619"/>
  <c r="A59" i="50622"/>
  <c r="F5" i="50626"/>
  <c r="F19" i="50626"/>
  <c r="A73" i="50622"/>
  <c r="F18" i="50626"/>
  <c r="A72" i="50622"/>
  <c r="F11" i="50616"/>
  <c r="F20" i="50621"/>
  <c r="A115" i="50622"/>
  <c r="F20" i="50619"/>
  <c r="F19" i="50621"/>
  <c r="A114" i="50622"/>
  <c r="A35" i="50622"/>
  <c r="F17" i="50619"/>
  <c r="A71" i="50622"/>
  <c r="F17" i="50626"/>
  <c r="A5" i="50622"/>
  <c r="A50" i="50622"/>
  <c r="F6" i="50619"/>
  <c r="A24" i="50622"/>
  <c r="A12" i="50622"/>
  <c r="A51" i="50622"/>
  <c r="A27" i="50622"/>
  <c r="F9" i="50619"/>
  <c r="F7" i="50619"/>
  <c r="A34" i="50622"/>
  <c r="F16" i="50619"/>
  <c r="F8" i="50619"/>
  <c r="A26" i="50622"/>
  <c r="F9" i="50620"/>
  <c r="A45" i="50622"/>
  <c r="F4" i="50616"/>
  <c r="A4" i="50622"/>
  <c r="F13" i="50616"/>
  <c r="A13" i="50622"/>
  <c r="A10" i="50622"/>
  <c r="F10" i="50616"/>
  <c r="A53" i="50622"/>
  <c r="F6" i="50616"/>
  <c r="A6" i="50622"/>
  <c r="F8" i="50616"/>
  <c r="A8" i="50622"/>
  <c r="F7" i="50616"/>
  <c r="A7" i="50622"/>
  <c r="F5" i="50620"/>
  <c r="A41" i="50622"/>
  <c r="A40" i="50622"/>
  <c r="F4" i="50620"/>
  <c r="A9" i="50622"/>
  <c r="F9" i="50616"/>
  <c r="A17" i="50622"/>
  <c r="F17" i="50616"/>
  <c r="A15" i="50622"/>
  <c r="F15" i="50616"/>
  <c r="A33" i="50622"/>
  <c r="F15" i="50619"/>
</calcChain>
</file>

<file path=xl/sharedStrings.xml><?xml version="1.0" encoding="utf-8"?>
<sst xmlns="http://schemas.openxmlformats.org/spreadsheetml/2006/main" count="344" uniqueCount="177">
  <si>
    <t>Einheit</t>
  </si>
  <si>
    <t>Menge</t>
  </si>
  <si>
    <t>Personen</t>
  </si>
  <si>
    <t>pro Person</t>
  </si>
  <si>
    <t>ok</t>
  </si>
  <si>
    <t>Original Rezept</t>
  </si>
  <si>
    <t>Einkaufspreis</t>
  </si>
  <si>
    <t>Betrag</t>
  </si>
  <si>
    <t>Bemerkungen</t>
  </si>
  <si>
    <r>
      <t xml:space="preserve">Artikel </t>
    </r>
    <r>
      <rPr>
        <sz val="9"/>
        <rFont val="Arial"/>
        <family val="2"/>
      </rPr>
      <t>(Gewicht alles ca. Angaben)</t>
    </r>
  </si>
  <si>
    <t>Artikel (Gewicht alles ca. Angaben)</t>
  </si>
  <si>
    <t>Originalrezept</t>
  </si>
  <si>
    <t>Hauptgang</t>
  </si>
  <si>
    <t>Dessert</t>
  </si>
  <si>
    <t>Personenzahl</t>
  </si>
  <si>
    <t>Einkaufsliste</t>
  </si>
  <si>
    <t>Artikel</t>
  </si>
  <si>
    <t>Menu von Tisch</t>
  </si>
  <si>
    <t>Datum</t>
  </si>
  <si>
    <t>Zubereitung</t>
  </si>
  <si>
    <t>Chochete vom</t>
  </si>
  <si>
    <t>Rezept für</t>
  </si>
  <si>
    <t>EL</t>
  </si>
  <si>
    <t>Bund</t>
  </si>
  <si>
    <t>Stk</t>
  </si>
  <si>
    <t>Menu Angaben wie folgt machen:</t>
  </si>
  <si>
    <t>Kg</t>
  </si>
  <si>
    <t>Esslöffel</t>
  </si>
  <si>
    <t>Stück</t>
  </si>
  <si>
    <t>Pä</t>
  </si>
  <si>
    <t>Päckli</t>
  </si>
  <si>
    <t>Kaffeelöffel</t>
  </si>
  <si>
    <t>alles weitere ausschreiben</t>
  </si>
  <si>
    <t>Lt</t>
  </si>
  <si>
    <t>TL</t>
  </si>
  <si>
    <t>Suppe</t>
  </si>
  <si>
    <t>Diverses</t>
  </si>
  <si>
    <t>Hobby-Küche Zug</t>
  </si>
  <si>
    <t xml:space="preserve">      </t>
  </si>
  <si>
    <t>Scharfer Rindfleischsalat "bo luc ac"</t>
  </si>
  <si>
    <t>Vorspeise 1</t>
  </si>
  <si>
    <t>Vietnamesischer Obstsalat mit Joghurt "Hoa Quua Dam"</t>
  </si>
  <si>
    <t>D</t>
  </si>
  <si>
    <t>St</t>
  </si>
  <si>
    <t>Knoblauchzehen</t>
  </si>
  <si>
    <t>Kaffir-Limettenblätter</t>
  </si>
  <si>
    <t>brauner Zucker</t>
  </si>
  <si>
    <t>Salz und Pfeffer</t>
  </si>
  <si>
    <t>Öl zum braten</t>
  </si>
  <si>
    <t>Fisch kurz waschen und trockentupfen</t>
  </si>
  <si>
    <t>Rinderrücken ohne Fett und Sehnen</t>
  </si>
  <si>
    <t>Austernsauce</t>
  </si>
  <si>
    <t>Sojasauce</t>
  </si>
  <si>
    <t>Knoblauchzehe</t>
  </si>
  <si>
    <t>Zucker</t>
  </si>
  <si>
    <t>Limettensaft</t>
  </si>
  <si>
    <t>kleine rote Zwiebel</t>
  </si>
  <si>
    <t>frische Ananas</t>
  </si>
  <si>
    <t>Brunnenkresse</t>
  </si>
  <si>
    <t>asiatisches Basilikum</t>
  </si>
  <si>
    <t>Öl</t>
  </si>
  <si>
    <t>Rinderrücken in 1 cm dicke Scheiben, diese in 2 cm große Quadrate schneiden, in einer Schüssel mit Austernsauce und Sojasauce mischen. Knoblauch schälen und in Scheiben schneiden.</t>
  </si>
  <si>
    <t>Chilis putzen und klein schneiden. Mit Zucker und 1/2 TL Salz im Mörser zerstoßen, in einer großen Schüssel mit 2 EL Limettensaft mischen.</t>
  </si>
  <si>
    <t>Die Zwiebel schälen, vierteln und fein schneiden. Ananas schälen, vierteln, den Strunk entfernen, Fruchtfleisch in Scheiben schneiden. Kräuter waschen, trockenschütteln, die Blättchen abzupfen.</t>
  </si>
  <si>
    <t>Im Wok das Öl erhitzen. Knoblauch in die Pfanne geben, nach wenigen Sek. das Fleisch zugeben, unter Rühren 2-3 Min. braten. Fleisch mit allen anderen Zutaten in die Schüssel geben, vorsichtig mit der Sauce mischen. Dazu passt Baguette besonders gut.</t>
  </si>
  <si>
    <t>Salzwasser</t>
  </si>
  <si>
    <t>Korianderblättchen</t>
  </si>
  <si>
    <t>Pfefferminzblätter</t>
  </si>
  <si>
    <t>cm</t>
  </si>
  <si>
    <t>frischer Ingwer, in Scheibchen</t>
  </si>
  <si>
    <t>Sternanis</t>
  </si>
  <si>
    <t>kleine Zimtstange</t>
  </si>
  <si>
    <t>Reisnudeln</t>
  </si>
  <si>
    <t>Sojasprossen</t>
  </si>
  <si>
    <t>Frühlingszwiebeln mit dem Grün, schräg in Ringen</t>
  </si>
  <si>
    <t>einige Tropfen roter Tabasco</t>
  </si>
  <si>
    <t>fettfreie Fleischbouillon</t>
  </si>
  <si>
    <t>Rindfleisch für Fondue Chinoise, gerollt, tiefgekühlt</t>
  </si>
  <si>
    <t>Ingwer, Anis und Zimt aus der Suppe nehmen, Suppe würzen. Nudeln, Sojasprossen und Fleisch in vorgewärmte Suppentassen verteilen, mit der siedend heissen Suppe übergiessen.</t>
  </si>
  <si>
    <t>Frühlingszwiebeln, Kräuter, Chilis und Limetten dazu servieren.</t>
  </si>
  <si>
    <t>Hinweis:</t>
  </si>
  <si>
    <t>rote Chilis, in Ringen, evtl. entkernt</t>
  </si>
  <si>
    <t>Limette, in Schnitzen</t>
  </si>
  <si>
    <t>Kiwi</t>
  </si>
  <si>
    <t>Mango</t>
  </si>
  <si>
    <t>Drachenfrucht</t>
  </si>
  <si>
    <t>Melone</t>
  </si>
  <si>
    <t>Erdbeeren</t>
  </si>
  <si>
    <t>Weintrauben</t>
  </si>
  <si>
    <t>Kokosmilch</t>
  </si>
  <si>
    <t>Joghurt nature</t>
  </si>
  <si>
    <t>Ein leckerer, herrlich erfrischender Obstsalat aus tropischen Früchten. Die gezuckerte Milch geben die nötige Süße und der Joghurt die Frische</t>
  </si>
  <si>
    <t>El</t>
  </si>
  <si>
    <t>Fisch-Dip - nuoc mam cham</t>
  </si>
  <si>
    <t>Nuoc Cham heißt „Geflecktes Wasser“ und ist der Oberbegriff für alle vietnamesischen Dipsaucen.</t>
  </si>
  <si>
    <t>Pfeffer gemahlen</t>
  </si>
  <si>
    <t>Mit Fischsauce und heißem Wasser verrühren, bis der Zucker sich aufgelöst hat.</t>
  </si>
  <si>
    <t>Die Limette durch ein Sieb auspressen und den Saft dazugeben. 4-5 Drehungen mit der Pfeffermühle und alles gründlich verrühren.</t>
  </si>
  <si>
    <t>Dies ergibt ca. 200 ml, ideal für die meisten Rezepte.</t>
  </si>
  <si>
    <t>Fischsauce „nước mắm“</t>
  </si>
  <si>
    <t>Limette</t>
  </si>
  <si>
    <t>Parfümreis / Jasmine Reis</t>
  </si>
  <si>
    <t>Vietnamesische Rezepte                                   Guten Appetit! Chúc ăn ngon</t>
  </si>
  <si>
    <t xml:space="preserve">Reis und Nộm - vietnamesischer Salat </t>
  </si>
  <si>
    <t>Karotten-Salat</t>
  </si>
  <si>
    <t>Kohlrabi</t>
  </si>
  <si>
    <t>Zwiebel</t>
  </si>
  <si>
    <t>Zitrone</t>
  </si>
  <si>
    <t>Die Erdnüsse in einer Pfanne (ohne Öl) auf höchster Stufe unter ständigen Rühren rösten (5-7 Minuten) und zum Abkühlen beiseite stellen.</t>
  </si>
  <si>
    <t>Karotten und Kohlrabi schälen und in feine Streifen schneiden. Die Karotten- und Kohlrabistreifen mit einem TL Salz in einer Schüssel mischen und 3 Minuten ziehen lassen. Anschließend warmes Wasser hinzu geben, umrühren und das Salzwasser abgießen.</t>
  </si>
  <si>
    <t>Die gerösteten Erdnüsse zerstossen. Dadurch ist der Erdnussgeschmack intensiver. (Für´s Auge / Foto sieht´s schöner aus, wenn auf das Zerstossen verzichtet wird, deswegen habe ich bei der Zubereitung für´s Foto die Erdnüsse nicht zerstossen).</t>
  </si>
  <si>
    <t>Den Saft der Zitrone, Zucker, Zwiebel und Erdnüsse hinzu geben und mit einer Prise Salz abschmecken.</t>
  </si>
  <si>
    <t>Minze und Koriander klein hacken und alles gut vermischen.</t>
  </si>
  <si>
    <t>Den Salat 5 bis 10 Minuten ziehen lassen ...</t>
  </si>
  <si>
    <t>Wer es gerne scharf mag, kann noch eine kleine Chili fein hacken und dazu geben.</t>
  </si>
  <si>
    <t>Wer keine getrockneten Erdnüsse bekommen kann oder wem das Rösten zu aufwendig ist, kann auch geröstete Erdnüsse aus der Snack-Abteilung verwenden.</t>
  </si>
  <si>
    <t>wo Posten</t>
  </si>
  <si>
    <t>wer</t>
  </si>
  <si>
    <t>Koriander / Minze / getrocknete Erdnüsse</t>
  </si>
  <si>
    <t>Vietnamesische Nudelsuppe "Pho bo"</t>
  </si>
  <si>
    <t>Heilbutt mit Tomatensauce "ca sot ca chua"</t>
  </si>
  <si>
    <t>Beilage</t>
  </si>
  <si>
    <t xml:space="preserve">Chilischoten </t>
  </si>
  <si>
    <t>Heilbutt oder Steaks ca. 2 cm. dick</t>
  </si>
  <si>
    <t>Tomaten waschen und klein würfeln, dabei die Stielansätze entfernen. Peperoni fein schneiden. Knoblauch schälen und in Scheiben schneiden. Limettenblätter waschen, in möglichst feine Streifen schneiden. Alles mit Zucker und Öl andünsten, nach 2 Min, 3-4 EL Wasser und Fischsauce zugeben und bei schwacher Hitze 15 Min. kochen lassen.</t>
  </si>
  <si>
    <t>Salz</t>
  </si>
  <si>
    <t>Rüebli</t>
  </si>
  <si>
    <t>Vietnamesische Frühlingsrollen «Nem»</t>
  </si>
  <si>
    <t>Vorspeise 2</t>
  </si>
  <si>
    <t>Hackfleisch vom Schwein</t>
  </si>
  <si>
    <t>Zwiebel(n)</t>
  </si>
  <si>
    <t>Ingwer</t>
  </si>
  <si>
    <t>Reis - Papier für Frühlingsrollen</t>
  </si>
  <si>
    <t>Austernsauce oder Fischsauce</t>
  </si>
  <si>
    <t>Zucker, braun</t>
  </si>
  <si>
    <t>Zitronensaft</t>
  </si>
  <si>
    <t>Wasser</t>
  </si>
  <si>
    <t>Sambal Olek</t>
  </si>
  <si>
    <t>Öl (Erdnuss- und Sesamöl)</t>
  </si>
  <si>
    <t>Pack</t>
  </si>
  <si>
    <t>Minze, frisch</t>
  </si>
  <si>
    <t>Möhre(n) (Rüebli)</t>
  </si>
  <si>
    <t>Knoblauch</t>
  </si>
  <si>
    <t>Für die Füllung:</t>
  </si>
  <si>
    <t>Frühlingsrollen:</t>
  </si>
  <si>
    <t>Eine Schüssel mit kaltem Wasser bereitstellen, ein sauberes Geschirrtuch auf die Arbeitsfläche legen, die Reispapierplatten einzeln durch das Wasser ziehen und auf das Tuch legen. Dann 1-2 EL Füllung auf das Reispapier geben und kleine Päckchen formen. Die Päckchen dürfen nicht aufplatzen. Falls nötig, kann man die Reispapierplatten doppelt legen.</t>
  </si>
  <si>
    <t>Die Sauce zum Dippen:</t>
  </si>
  <si>
    <t>Frühlingsrollen braten:</t>
  </si>
  <si>
    <t>Sojasauce, Fischsauce, Reisessig, Zucker und Wasser verrühren. Den Knoblauch und Ingwer fein hacken und zugeben. Die rote Chilischote längs aufschlitzen, mit einem Löffel die Kerne entfernen und die Chilischote fein hacken, zur Sauce geben (Vorsicht: anschließend die Hände gut waschen!). Die Sauce abschmecken.</t>
  </si>
  <si>
    <t>Eisbergsalat</t>
  </si>
  <si>
    <t>Asiatischer Basilikum</t>
  </si>
  <si>
    <t>Zwiebeln schälen und würfeln. Knoblauch und Ingwer schälen und fein hacken. Den Eisberg fein hobeln und waschen. Die Möhren schälen und in feine Stifte schneiden.</t>
  </si>
  <si>
    <t xml:space="preserve">Die Mengenangaben sind sehr gut gerechnet. </t>
  </si>
  <si>
    <t xml:space="preserve">Bouillon mit Ingwer, Anis und Zimt ca. 30 Min. köcheln. Nudeln ca. 5 Min. in lauwarmem Wasser einweichen, abgiessen. </t>
  </si>
  <si>
    <t>Zuerst Nudeln ca. 4 Min. im siedenden Salzwasser blanchieren, dann Sojasprossen und Frühlingszwiebeln ca. 1 Min. blanchieren, alles kurz kalt abspülen, gut abtropfen. Fleisch ca. 10 Min. vor dem Anrichten der Suppe aus dem Tiefkühler nehmen, auf einer Platte auslegen.</t>
  </si>
  <si>
    <t>Crevetten</t>
  </si>
  <si>
    <t>Erdnussöl (ich mische es gerne mit etwas Sesamöl) in einer großen Pfanne erhitzen. Das Hackfleisch scharf anbraten. Zwiebeln, Knoblauch, Ingwer, Eisberg und Möhren zugeben und kurz mitbraten. Mit Salz und 5-Gewürz-Pulver abschmecken. Die Pfanne vom Herd nehmen, abkühlen lassen. Die gekochten Garnelen hacken und zugeben. Ich gebe gerne noch etwas gehacktes Koriandergrün zu der Mischung.</t>
  </si>
  <si>
    <t>Das Basilikum waschen, trockenschütteln, abzupfen und grob hacken.</t>
  </si>
  <si>
    <t>Den Knoblauch und die Chili fein hacken, in einem Mörser zusammen mit dem Zucker zu einer Paste zerstossen.</t>
  </si>
  <si>
    <t>Heilbuttfilets mit Salz und Pfeffer würzen. Öl in einer beschichteten Pfanne stark erhitzen, Fisch darin von beiden Seiten in je 3-4 Min. goldbraun braten. Aus der Pfanne heben und auf Küchenpapier abtropfen lassen. Fisch mit Tomaten anrichten und mit Kräutern bestreut servieren. Dazu passen Reis und ein Salat aus Ruebli, Gurken, Zwiebel und gerösteten Erdnüssen, mariniert mit Fisch-Dip Sauce</t>
  </si>
  <si>
    <t>Chilischote(n), rot</t>
  </si>
  <si>
    <t>Menge kochen nach belieben</t>
  </si>
  <si>
    <t>Suppe vor dem Nachservieren nochmals aufkochen, damit das Fleisch in der Suppentasse gar wird.</t>
  </si>
  <si>
    <t>Fünf-Gewürz-Pulver (kann man auch aus Sternanis, schwarzem Pfeffer, Fenchelsamen, Zimt und Gewürznelken selbst machen)</t>
  </si>
  <si>
    <t>Zehe/n Knoblauch</t>
  </si>
  <si>
    <t>evtl. Koriandergrün</t>
  </si>
  <si>
    <r>
      <t xml:space="preserve">Arbeitszeit: </t>
    </r>
    <r>
      <rPr>
        <sz val="12"/>
        <rFont val="Arial"/>
        <family val="2"/>
      </rPr>
      <t>ca. 40 Min.</t>
    </r>
  </si>
  <si>
    <t>In einer großen Pfanne oder im Wok fingerbreit Erdnussöl erhitzen und die Frühlingsrollen goldgelb ausbacken. Im Backofen warmhalten.
Zum Essen ein einzelnes Eisbergsalatblatt auf den Teller legen, einige Minze-Blätter und eine Frühlingsrolle hineingeben, zusammenwickeln und vor jedem Bissen in die Sauce tippen.</t>
  </si>
  <si>
    <t>Tomaten, reife</t>
  </si>
  <si>
    <t>Peperoni, rot</t>
  </si>
  <si>
    <t xml:space="preserve">Artikel </t>
  </si>
  <si>
    <t>(Gewicht alles ca. Angaben)</t>
  </si>
  <si>
    <t>1)      Die Kiwi, die Mango, die Drachenfrucht und die Melone schälen und in Würfel schneiden. Die Erdbeeren und die Weintrauben waschen und halbieren. Das Obst in einer Schüssel vermischen.</t>
  </si>
  <si>
    <t>2)      Die Früchte auf vier Dessertschüsselchen verteilen und jede Portion mit 1–2 TL von der Kokosmilch beträufeln. Je 1 EL gestoßenes Eis darüber verteilen und den Obsalat zusammen mit dem Joghurt servieren.</t>
  </si>
  <si>
    <t>Dip zum Hauptgang</t>
  </si>
  <si>
    <t>Alternativ kann man den Knoblauch weglassen oder auch durch die gleiche Menge Ingwer ersetzen.</t>
  </si>
  <si>
    <t>Chilischote (nach Geschmack)</t>
  </si>
</sst>
</file>

<file path=xl/styles.xml><?xml version="1.0" encoding="utf-8"?>
<styleSheet xmlns="http://schemas.openxmlformats.org/spreadsheetml/2006/main" xmlns:mc="http://schemas.openxmlformats.org/markup-compatibility/2006" xmlns:x14ac="http://schemas.microsoft.com/office/spreadsheetml/2009/9/ac" mc:Ignorable="x14ac">
  <numFmts count="9">
    <numFmt numFmtId="43" formatCode="_ * #,##0.00_ ;_ * \-#,##0.00_ ;_ * &quot;-&quot;??_ ;_ @_ "/>
    <numFmt numFmtId="164" formatCode="0.000"/>
    <numFmt numFmtId="165" formatCode="_ * #,##0_ ;_ * \-#,##0_ ;_ * &quot;-&quot;??_ ;_ @_ "/>
    <numFmt numFmtId="166" formatCode="dddd\,\ dd/\ mmmm\ yyyy"/>
    <numFmt numFmtId="167" formatCode="_ * #,##0.000_ ;_ * \-#,##0.000_ ;_ * &quot;-&quot;??_ ;_ @_ "/>
    <numFmt numFmtId="168" formatCode="#,##0.000"/>
    <numFmt numFmtId="169" formatCode="ddd/\ dd/\ mm/\ yy"/>
    <numFmt numFmtId="170" formatCode="0.0"/>
    <numFmt numFmtId="171" formatCode="#,##0.0"/>
  </numFmts>
  <fonts count="33">
    <font>
      <sz val="10"/>
      <name val="Arial"/>
    </font>
    <font>
      <b/>
      <sz val="10"/>
      <name val="Arial"/>
      <family val="2"/>
    </font>
    <font>
      <sz val="10"/>
      <name val="Arial"/>
      <family val="2"/>
    </font>
    <font>
      <b/>
      <sz val="12"/>
      <name val="Arial"/>
      <family val="2"/>
    </font>
    <font>
      <sz val="12"/>
      <name val="Arial"/>
      <family val="2"/>
    </font>
    <font>
      <sz val="12"/>
      <name val="Times New Roman"/>
      <family val="1"/>
    </font>
    <font>
      <sz val="10"/>
      <name val="Arial"/>
      <family val="2"/>
    </font>
    <font>
      <sz val="10"/>
      <color indexed="10"/>
      <name val="Arial"/>
      <family val="2"/>
    </font>
    <font>
      <sz val="8"/>
      <name val="Arial"/>
      <family val="2"/>
    </font>
    <font>
      <b/>
      <i/>
      <sz val="12"/>
      <name val="Arial"/>
      <family val="2"/>
    </font>
    <font>
      <sz val="9"/>
      <name val="Arial"/>
      <family val="2"/>
    </font>
    <font>
      <b/>
      <sz val="10"/>
      <color indexed="10"/>
      <name val="Arial"/>
      <family val="2"/>
    </font>
    <font>
      <sz val="11"/>
      <name val="Arial"/>
      <family val="2"/>
    </font>
    <font>
      <b/>
      <sz val="22"/>
      <name val="Lucida Handwriting"/>
      <family val="4"/>
    </font>
    <font>
      <sz val="11"/>
      <color indexed="10"/>
      <name val="Arial"/>
      <family val="2"/>
    </font>
    <font>
      <b/>
      <sz val="11"/>
      <name val="Arial"/>
      <family val="2"/>
    </font>
    <font>
      <b/>
      <sz val="10"/>
      <name val="Arial"/>
      <family val="2"/>
    </font>
    <font>
      <b/>
      <sz val="12"/>
      <color indexed="12"/>
      <name val="Arial"/>
      <family val="2"/>
    </font>
    <font>
      <b/>
      <sz val="16"/>
      <color indexed="12"/>
      <name val="Arial"/>
      <family val="2"/>
    </font>
    <font>
      <b/>
      <sz val="14"/>
      <color indexed="12"/>
      <name val="Arial"/>
      <family val="2"/>
    </font>
    <font>
      <b/>
      <sz val="16"/>
      <name val="Arial"/>
      <family val="2"/>
    </font>
    <font>
      <sz val="12"/>
      <name val="Arial Narrow"/>
      <family val="2"/>
    </font>
    <font>
      <sz val="12"/>
      <color rgb="FF313131"/>
      <name val="Kreon"/>
      <charset val="1"/>
    </font>
    <font>
      <sz val="24"/>
      <color rgb="FF222222"/>
      <name val="Arial"/>
      <family val="2"/>
    </font>
    <font>
      <sz val="14"/>
      <color rgb="FF222222"/>
      <name val="Arial"/>
      <family val="2"/>
    </font>
    <font>
      <sz val="12"/>
      <color rgb="FF333333"/>
      <name val="Arial"/>
      <family val="2"/>
    </font>
    <font>
      <b/>
      <sz val="12"/>
      <color rgb="FF333333"/>
      <name val="Arial"/>
      <family val="2"/>
    </font>
    <font>
      <b/>
      <sz val="8"/>
      <name val="Arial"/>
      <family val="2"/>
    </font>
    <font>
      <b/>
      <sz val="14"/>
      <color rgb="FFFF0000"/>
      <name val="Arial"/>
      <family val="2"/>
    </font>
    <font>
      <b/>
      <sz val="12"/>
      <name val="Arial Narrow"/>
      <family val="2"/>
    </font>
    <font>
      <sz val="18"/>
      <name val="Arial"/>
      <family val="2"/>
    </font>
    <font>
      <b/>
      <sz val="18"/>
      <name val="Arial"/>
      <family val="2"/>
    </font>
    <font>
      <b/>
      <sz val="11"/>
      <color rgb="FF313131"/>
      <name val="Arial"/>
      <family val="2"/>
    </font>
  </fonts>
  <fills count="8">
    <fill>
      <patternFill patternType="none"/>
    </fill>
    <fill>
      <patternFill patternType="gray125"/>
    </fill>
    <fill>
      <patternFill patternType="solid">
        <fgColor indexed="41"/>
        <bgColor indexed="64"/>
      </patternFill>
    </fill>
    <fill>
      <patternFill patternType="solid">
        <fgColor indexed="13"/>
        <bgColor indexed="64"/>
      </patternFill>
    </fill>
    <fill>
      <patternFill patternType="solid">
        <fgColor indexed="47"/>
        <bgColor indexed="64"/>
      </patternFill>
    </fill>
    <fill>
      <patternFill patternType="solid">
        <fgColor indexed="9"/>
        <bgColor indexed="64"/>
      </patternFill>
    </fill>
    <fill>
      <patternFill patternType="solid">
        <fgColor indexed="26"/>
        <bgColor indexed="64"/>
      </patternFill>
    </fill>
    <fill>
      <patternFill patternType="solid">
        <fgColor theme="0" tint="-4.9989318521683403E-2"/>
        <bgColor indexed="64"/>
      </patternFill>
    </fill>
  </fills>
  <borders count="35">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hair">
        <color indexed="64"/>
      </top>
      <bottom/>
      <diagonal/>
    </border>
    <border>
      <left/>
      <right/>
      <top/>
      <bottom style="hair">
        <color auto="1"/>
      </bottom>
      <diagonal/>
    </border>
    <border>
      <left/>
      <right/>
      <top style="hair">
        <color auto="1"/>
      </top>
      <bottom style="hair">
        <color auto="1"/>
      </bottom>
      <diagonal/>
    </border>
    <border>
      <left/>
      <right/>
      <top style="hair">
        <color auto="1"/>
      </top>
      <bottom/>
      <diagonal/>
    </border>
    <border>
      <left style="thin">
        <color indexed="64"/>
      </left>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top style="hair">
        <color indexed="64"/>
      </top>
      <bottom style="thin">
        <color indexed="64"/>
      </bottom>
      <diagonal/>
    </border>
    <border>
      <left/>
      <right/>
      <top style="thin">
        <color indexed="64"/>
      </top>
      <bottom/>
      <diagonal/>
    </border>
    <border>
      <left/>
      <right/>
      <top style="thin">
        <color indexed="64"/>
      </top>
      <bottom style="hair">
        <color indexed="64"/>
      </bottom>
      <diagonal/>
    </border>
    <border>
      <left style="thin">
        <color indexed="64"/>
      </left>
      <right style="thin">
        <color indexed="64"/>
      </right>
      <top/>
      <bottom style="hair">
        <color indexed="64"/>
      </bottom>
      <diagonal/>
    </border>
    <border>
      <left/>
      <right style="thin">
        <color indexed="64"/>
      </right>
      <top style="thin">
        <color indexed="64"/>
      </top>
      <bottom/>
      <diagonal/>
    </border>
    <border>
      <left/>
      <right style="thin">
        <color indexed="64"/>
      </right>
      <top style="thin">
        <color indexed="64"/>
      </top>
      <bottom style="hair">
        <color indexed="64"/>
      </bottom>
      <diagonal/>
    </border>
    <border>
      <left/>
      <right style="thin">
        <color indexed="64"/>
      </right>
      <top style="hair">
        <color indexed="64"/>
      </top>
      <bottom style="hair">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style="thin">
        <color indexed="64"/>
      </right>
      <top style="hair">
        <color indexed="64"/>
      </top>
      <bottom/>
      <diagonal/>
    </border>
    <border>
      <left/>
      <right style="thin">
        <color indexed="64"/>
      </right>
      <top/>
      <bottom style="hair">
        <color indexed="64"/>
      </bottom>
      <diagonal/>
    </border>
    <border>
      <left/>
      <right style="thin">
        <color indexed="64"/>
      </right>
      <top/>
      <bottom/>
      <diagonal/>
    </border>
    <border>
      <left style="thin">
        <color indexed="64"/>
      </left>
      <right/>
      <top style="hair">
        <color indexed="64"/>
      </top>
      <bottom/>
      <diagonal/>
    </border>
    <border>
      <left style="thin">
        <color indexed="64"/>
      </left>
      <right/>
      <top/>
      <bottom style="hair">
        <color indexed="64"/>
      </bottom>
      <diagonal/>
    </border>
    <border>
      <left style="thin">
        <color indexed="64"/>
      </left>
      <right/>
      <top/>
      <bottom/>
      <diagonal/>
    </border>
    <border>
      <left/>
      <right style="thin">
        <color indexed="64"/>
      </right>
      <top/>
      <bottom style="thin">
        <color indexed="64"/>
      </bottom>
      <diagonal/>
    </border>
    <border>
      <left style="thin">
        <color indexed="64"/>
      </left>
      <right style="thin">
        <color indexed="64"/>
      </right>
      <top/>
      <bottom/>
      <diagonal/>
    </border>
  </borders>
  <cellStyleXfs count="4">
    <xf numFmtId="0" fontId="0" fillId="0" borderId="0"/>
    <xf numFmtId="43" fontId="2" fillId="0" borderId="0" applyFont="0" applyFill="0" applyBorder="0" applyAlignment="0" applyProtection="0"/>
    <xf numFmtId="0" fontId="6" fillId="0" borderId="0"/>
    <xf numFmtId="0" fontId="5" fillId="0" borderId="0"/>
  </cellStyleXfs>
  <cellXfs count="259">
    <xf numFmtId="0" fontId="0" fillId="0" borderId="0" xfId="0"/>
    <xf numFmtId="0" fontId="0" fillId="0" borderId="0" xfId="0" applyBorder="1"/>
    <xf numFmtId="0" fontId="0" fillId="0" borderId="0" xfId="0" applyAlignment="1">
      <alignment vertical="center"/>
    </xf>
    <xf numFmtId="0" fontId="0" fillId="0" borderId="0" xfId="0" applyAlignment="1"/>
    <xf numFmtId="0" fontId="2" fillId="0" borderId="0" xfId="0" applyFont="1"/>
    <xf numFmtId="0" fontId="0" fillId="0" borderId="0" xfId="0" applyAlignment="1">
      <alignment horizontal="left"/>
    </xf>
    <xf numFmtId="0" fontId="0" fillId="0" borderId="0" xfId="0" applyAlignment="1">
      <alignment horizontal="center"/>
    </xf>
    <xf numFmtId="0" fontId="0" fillId="0" borderId="1" xfId="0" applyBorder="1"/>
    <xf numFmtId="0" fontId="6" fillId="0" borderId="2" xfId="3" applyFont="1" applyFill="1" applyBorder="1" applyAlignment="1">
      <alignment horizontal="center" vertical="center"/>
    </xf>
    <xf numFmtId="0" fontId="6" fillId="0" borderId="0" xfId="0" applyFont="1"/>
    <xf numFmtId="43" fontId="6" fillId="0" borderId="2" xfId="1" applyFont="1" applyBorder="1" applyAlignment="1">
      <alignment horizontal="center" vertical="center" wrapText="1"/>
    </xf>
    <xf numFmtId="0" fontId="6" fillId="0" borderId="2" xfId="0" applyFont="1" applyBorder="1" applyAlignment="1">
      <alignment horizontal="center" vertical="center" wrapText="1"/>
    </xf>
    <xf numFmtId="0" fontId="6" fillId="0" borderId="4" xfId="0" applyFont="1" applyBorder="1" applyAlignment="1">
      <alignment vertical="center"/>
    </xf>
    <xf numFmtId="0" fontId="4" fillId="0" borderId="0" xfId="0" applyFont="1" applyAlignment="1">
      <alignment horizontal="center" vertical="center"/>
    </xf>
    <xf numFmtId="167" fontId="0" fillId="0" borderId="0" xfId="1" applyNumberFormat="1" applyFont="1"/>
    <xf numFmtId="0" fontId="4" fillId="0" borderId="0" xfId="0" applyFont="1" applyAlignment="1">
      <alignment vertical="center"/>
    </xf>
    <xf numFmtId="0" fontId="10" fillId="0" borderId="0" xfId="0" applyFont="1"/>
    <xf numFmtId="2" fontId="10" fillId="0" borderId="2" xfId="0" applyNumberFormat="1" applyFont="1" applyBorder="1" applyAlignment="1">
      <alignment horizontal="center" vertical="center" wrapText="1"/>
    </xf>
    <xf numFmtId="0" fontId="10" fillId="0" borderId="5" xfId="0" applyFont="1" applyBorder="1" applyAlignment="1">
      <alignment horizontal="center" vertical="center" wrapText="1"/>
    </xf>
    <xf numFmtId="0" fontId="10" fillId="0" borderId="3" xfId="0" applyFont="1" applyBorder="1" applyAlignment="1">
      <alignment vertical="center"/>
    </xf>
    <xf numFmtId="0" fontId="10" fillId="2" borderId="2" xfId="0" applyFont="1" applyFill="1" applyBorder="1" applyAlignment="1">
      <alignment horizontal="center" vertical="center" wrapText="1"/>
    </xf>
    <xf numFmtId="0" fontId="10" fillId="0" borderId="0" xfId="0" applyFont="1" applyAlignment="1"/>
    <xf numFmtId="165" fontId="10" fillId="0" borderId="0" xfId="1" applyNumberFormat="1" applyFont="1" applyAlignment="1"/>
    <xf numFmtId="0" fontId="6" fillId="0" borderId="2" xfId="0" applyFont="1" applyFill="1" applyBorder="1" applyAlignment="1">
      <alignment horizontal="center" vertical="center"/>
    </xf>
    <xf numFmtId="0" fontId="6" fillId="0" borderId="4" xfId="3" applyFont="1" applyFill="1" applyBorder="1" applyAlignment="1">
      <alignment horizontal="center" vertical="center"/>
    </xf>
    <xf numFmtId="43" fontId="2" fillId="0" borderId="0" xfId="1" applyFill="1"/>
    <xf numFmtId="0" fontId="0" fillId="0" borderId="0" xfId="0" applyFill="1"/>
    <xf numFmtId="165" fontId="10" fillId="2" borderId="2" xfId="1" applyNumberFormat="1" applyFont="1" applyFill="1" applyBorder="1" applyAlignment="1">
      <alignment horizontal="center" vertical="center"/>
    </xf>
    <xf numFmtId="0" fontId="13" fillId="0" borderId="0" xfId="0" applyFont="1" applyAlignment="1">
      <alignment horizontal="left" vertical="center"/>
    </xf>
    <xf numFmtId="0" fontId="10" fillId="4" borderId="3" xfId="0" applyFont="1" applyFill="1" applyBorder="1"/>
    <xf numFmtId="167" fontId="0" fillId="0" borderId="0" xfId="1" applyNumberFormat="1" applyFont="1" applyAlignment="1"/>
    <xf numFmtId="166" fontId="12" fillId="0" borderId="0" xfId="3" applyNumberFormat="1" applyFont="1" applyFill="1" applyBorder="1" applyAlignment="1">
      <alignment horizontal="left" vertical="center"/>
    </xf>
    <xf numFmtId="169" fontId="12" fillId="0" borderId="1" xfId="3" applyNumberFormat="1" applyFont="1" applyFill="1" applyBorder="1" applyAlignment="1">
      <alignment horizontal="center" vertical="center"/>
    </xf>
    <xf numFmtId="0" fontId="12" fillId="3" borderId="2" xfId="3" applyFont="1" applyFill="1" applyBorder="1" applyAlignment="1">
      <alignment horizontal="centerContinuous" vertical="center"/>
    </xf>
    <xf numFmtId="0" fontId="14" fillId="3" borderId="2" xfId="0" applyFont="1" applyFill="1" applyBorder="1" applyAlignment="1">
      <alignment horizontal="center" vertical="center"/>
    </xf>
    <xf numFmtId="1" fontId="11" fillId="0" borderId="2" xfId="0" applyNumberFormat="1" applyFont="1" applyFill="1" applyBorder="1" applyAlignment="1">
      <alignment horizontal="center" vertical="center"/>
    </xf>
    <xf numFmtId="0" fontId="6" fillId="0" borderId="7" xfId="0" applyFont="1" applyBorder="1" applyAlignment="1">
      <alignment horizontal="center" vertical="center"/>
    </xf>
    <xf numFmtId="4" fontId="6" fillId="0" borderId="6" xfId="0" applyNumberFormat="1" applyFont="1" applyFill="1" applyBorder="1" applyAlignment="1">
      <alignment horizontal="center"/>
    </xf>
    <xf numFmtId="4" fontId="6" fillId="0" borderId="8" xfId="0" applyNumberFormat="1" applyFont="1" applyFill="1" applyBorder="1" applyAlignment="1">
      <alignment horizontal="center"/>
    </xf>
    <xf numFmtId="0" fontId="16" fillId="0" borderId="0" xfId="0" applyFont="1" applyAlignment="1">
      <alignment horizontal="center"/>
    </xf>
    <xf numFmtId="0" fontId="9" fillId="4" borderId="5" xfId="0" applyFont="1" applyFill="1" applyBorder="1" applyAlignment="1">
      <alignment vertical="center"/>
    </xf>
    <xf numFmtId="0" fontId="9" fillId="4" borderId="4" xfId="0" applyFont="1" applyFill="1" applyBorder="1" applyAlignment="1">
      <alignment vertical="center"/>
    </xf>
    <xf numFmtId="0" fontId="9" fillId="4" borderId="3" xfId="0" applyFont="1" applyFill="1" applyBorder="1" applyAlignment="1">
      <alignment horizontal="left" vertical="center"/>
    </xf>
    <xf numFmtId="0" fontId="12" fillId="0" borderId="6" xfId="0" applyFont="1" applyBorder="1" applyAlignment="1">
      <alignment horizontal="center"/>
    </xf>
    <xf numFmtId="0" fontId="12" fillId="0" borderId="8" xfId="0" applyFont="1" applyBorder="1" applyAlignment="1">
      <alignment horizontal="center"/>
    </xf>
    <xf numFmtId="168" fontId="0" fillId="0" borderId="0" xfId="0" applyNumberFormat="1" applyAlignment="1">
      <alignment horizontal="center" vertical="center"/>
    </xf>
    <xf numFmtId="0" fontId="4" fillId="0" borderId="0" xfId="0" applyFont="1"/>
    <xf numFmtId="168" fontId="4" fillId="0" borderId="0" xfId="0" applyNumberFormat="1" applyFont="1" applyAlignment="1">
      <alignment horizontal="center" vertical="center"/>
    </xf>
    <xf numFmtId="168" fontId="4" fillId="0" borderId="0" xfId="0" applyNumberFormat="1" applyFont="1" applyAlignment="1">
      <alignment horizontal="left" vertical="center"/>
    </xf>
    <xf numFmtId="0" fontId="12" fillId="0" borderId="0" xfId="0" applyFont="1" applyAlignment="1">
      <alignment vertical="center"/>
    </xf>
    <xf numFmtId="4" fontId="2" fillId="0" borderId="6" xfId="0" applyNumberFormat="1" applyFont="1" applyFill="1" applyBorder="1" applyAlignment="1">
      <alignment horizontal="left" wrapText="1"/>
    </xf>
    <xf numFmtId="4" fontId="2" fillId="0" borderId="8" xfId="0" applyNumberFormat="1" applyFont="1" applyFill="1" applyBorder="1" applyAlignment="1">
      <alignment horizontal="left" wrapText="1"/>
    </xf>
    <xf numFmtId="0" fontId="17" fillId="0" borderId="1" xfId="0" applyFont="1" applyBorder="1" applyAlignment="1">
      <alignment vertical="center"/>
    </xf>
    <xf numFmtId="0" fontId="12" fillId="0" borderId="9" xfId="0" applyFont="1" applyBorder="1" applyAlignment="1">
      <alignment horizontal="center"/>
    </xf>
    <xf numFmtId="0" fontId="3" fillId="0" borderId="0" xfId="0" applyFont="1" applyAlignment="1">
      <alignment horizontal="left" vertical="center"/>
    </xf>
    <xf numFmtId="166" fontId="18" fillId="6" borderId="0" xfId="0" applyNumberFormat="1" applyFont="1" applyFill="1" applyAlignment="1">
      <alignment horizontal="center" vertical="center"/>
    </xf>
    <xf numFmtId="0" fontId="19" fillId="0" borderId="0" xfId="0" applyFont="1" applyAlignment="1">
      <alignment horizontal="center"/>
    </xf>
    <xf numFmtId="0" fontId="18" fillId="6" borderId="0" xfId="0" applyFont="1" applyFill="1" applyAlignment="1">
      <alignment horizontal="center" vertical="center" wrapText="1"/>
    </xf>
    <xf numFmtId="0" fontId="18" fillId="6" borderId="0" xfId="0" applyFont="1" applyFill="1" applyAlignment="1">
      <alignment horizontal="center" vertical="center"/>
    </xf>
    <xf numFmtId="0" fontId="2" fillId="0" borderId="3" xfId="0" applyFont="1" applyBorder="1" applyAlignment="1">
      <alignment horizontal="center" vertical="center" wrapText="1"/>
    </xf>
    <xf numFmtId="4" fontId="2" fillId="0" borderId="9" xfId="0" applyNumberFormat="1" applyFont="1" applyFill="1" applyBorder="1" applyAlignment="1">
      <alignment horizontal="left" wrapText="1"/>
    </xf>
    <xf numFmtId="3" fontId="2" fillId="0" borderId="6" xfId="0" applyNumberFormat="1" applyFont="1" applyFill="1" applyBorder="1" applyAlignment="1">
      <alignment horizontal="left" wrapText="1"/>
    </xf>
    <xf numFmtId="3" fontId="2" fillId="0" borderId="8" xfId="0" applyNumberFormat="1" applyFont="1" applyFill="1" applyBorder="1" applyAlignment="1">
      <alignment horizontal="left" wrapText="1"/>
    </xf>
    <xf numFmtId="3" fontId="2" fillId="0" borderId="9" xfId="0" applyNumberFormat="1" applyFont="1" applyFill="1" applyBorder="1" applyAlignment="1">
      <alignment horizontal="left" wrapText="1"/>
    </xf>
    <xf numFmtId="0" fontId="1" fillId="4" borderId="4" xfId="0" applyFont="1" applyFill="1" applyBorder="1" applyAlignment="1">
      <alignment horizontal="left" vertical="center"/>
    </xf>
    <xf numFmtId="0" fontId="20" fillId="0" borderId="0" xfId="0" applyFont="1" applyAlignment="1">
      <alignment horizontal="left" vertical="center"/>
    </xf>
    <xf numFmtId="0" fontId="18" fillId="6" borderId="11" xfId="0" applyFont="1" applyFill="1" applyBorder="1" applyAlignment="1">
      <alignment horizontal="center" vertical="center" wrapText="1"/>
    </xf>
    <xf numFmtId="0" fontId="18" fillId="6" borderId="12" xfId="0" applyFont="1" applyFill="1" applyBorder="1" applyAlignment="1">
      <alignment horizontal="center" vertical="center" wrapText="1"/>
    </xf>
    <xf numFmtId="0" fontId="18" fillId="6" borderId="13" xfId="0" applyFont="1" applyFill="1" applyBorder="1" applyAlignment="1">
      <alignment horizontal="center" vertical="center" wrapText="1"/>
    </xf>
    <xf numFmtId="168" fontId="6" fillId="7" borderId="6" xfId="1" applyNumberFormat="1" applyFont="1" applyFill="1" applyBorder="1" applyAlignment="1">
      <alignment horizontal="center"/>
    </xf>
    <xf numFmtId="168" fontId="6" fillId="7" borderId="8" xfId="1" applyNumberFormat="1" applyFont="1" applyFill="1" applyBorder="1" applyAlignment="1">
      <alignment horizontal="center"/>
    </xf>
    <xf numFmtId="168" fontId="6" fillId="7" borderId="10" xfId="1" applyNumberFormat="1" applyFont="1" applyFill="1" applyBorder="1" applyAlignment="1">
      <alignment horizontal="center"/>
    </xf>
    <xf numFmtId="168" fontId="6" fillId="7" borderId="9" xfId="1" applyNumberFormat="1" applyFont="1" applyFill="1" applyBorder="1" applyAlignment="1">
      <alignment horizontal="center"/>
    </xf>
    <xf numFmtId="0" fontId="15" fillId="0" borderId="7" xfId="0" applyFont="1" applyFill="1" applyBorder="1" applyAlignment="1">
      <alignment horizontal="left" vertical="center"/>
    </xf>
    <xf numFmtId="0" fontId="12" fillId="0" borderId="17" xfId="0" applyFont="1" applyFill="1" applyBorder="1" applyAlignment="1">
      <alignment horizontal="center"/>
    </xf>
    <xf numFmtId="14" fontId="10" fillId="0" borderId="2" xfId="0" applyNumberFormat="1" applyFont="1" applyBorder="1" applyAlignment="1">
      <alignment horizontal="center" vertical="center"/>
    </xf>
    <xf numFmtId="164" fontId="10" fillId="5" borderId="14" xfId="1" applyNumberFormat="1" applyFont="1" applyFill="1" applyBorder="1" applyAlignment="1">
      <alignment horizontal="center"/>
    </xf>
    <xf numFmtId="2" fontId="10" fillId="5" borderId="18" xfId="1" applyNumberFormat="1" applyFont="1" applyFill="1" applyBorder="1" applyAlignment="1">
      <alignment horizontal="center"/>
    </xf>
    <xf numFmtId="2" fontId="10" fillId="5" borderId="18" xfId="1" applyNumberFormat="1" applyFont="1" applyFill="1" applyBorder="1" applyAlignment="1">
      <alignment horizontal="left"/>
    </xf>
    <xf numFmtId="164" fontId="10" fillId="0" borderId="21" xfId="1" applyNumberFormat="1" applyFont="1" applyBorder="1" applyAlignment="1">
      <alignment horizontal="center"/>
    </xf>
    <xf numFmtId="164" fontId="10" fillId="5" borderId="15" xfId="1" applyNumberFormat="1" applyFont="1" applyFill="1" applyBorder="1" applyAlignment="1">
      <alignment horizontal="center"/>
    </xf>
    <xf numFmtId="2" fontId="10" fillId="5" borderId="12" xfId="1" applyNumberFormat="1" applyFont="1" applyFill="1" applyBorder="1" applyAlignment="1">
      <alignment horizontal="center"/>
    </xf>
    <xf numFmtId="2" fontId="10" fillId="5" borderId="12" xfId="1" applyNumberFormat="1" applyFont="1" applyFill="1" applyBorder="1" applyAlignment="1">
      <alignment horizontal="left"/>
    </xf>
    <xf numFmtId="164" fontId="10" fillId="0" borderId="22" xfId="1" applyNumberFormat="1" applyFont="1" applyBorder="1" applyAlignment="1">
      <alignment horizontal="center"/>
    </xf>
    <xf numFmtId="164" fontId="10" fillId="5" borderId="16" xfId="1" applyNumberFormat="1" applyFont="1" applyFill="1" applyBorder="1" applyAlignment="1">
      <alignment horizontal="center"/>
    </xf>
    <xf numFmtId="2" fontId="10" fillId="5" borderId="23" xfId="1" applyNumberFormat="1" applyFont="1" applyFill="1" applyBorder="1" applyAlignment="1">
      <alignment horizontal="center"/>
    </xf>
    <xf numFmtId="2" fontId="10" fillId="5" borderId="23" xfId="1" applyNumberFormat="1" applyFont="1" applyFill="1" applyBorder="1" applyAlignment="1">
      <alignment horizontal="left"/>
    </xf>
    <xf numFmtId="164" fontId="10" fillId="0" borderId="24" xfId="1" applyNumberFormat="1" applyFont="1" applyBorder="1" applyAlignment="1">
      <alignment horizontal="center"/>
    </xf>
    <xf numFmtId="43" fontId="8" fillId="3" borderId="4" xfId="1" applyFont="1" applyFill="1" applyBorder="1" applyAlignment="1">
      <alignment horizontal="left" vertical="center"/>
    </xf>
    <xf numFmtId="164" fontId="8" fillId="3" borderId="3" xfId="1" applyNumberFormat="1" applyFont="1" applyFill="1" applyBorder="1" applyAlignment="1">
      <alignment horizontal="centerContinuous" vertical="center"/>
    </xf>
    <xf numFmtId="164" fontId="8" fillId="3" borderId="3" xfId="1" applyNumberFormat="1" applyFont="1" applyFill="1" applyBorder="1" applyAlignment="1">
      <alignment vertical="center"/>
    </xf>
    <xf numFmtId="166" fontId="8" fillId="3" borderId="4" xfId="3" applyNumberFormat="1" applyFont="1" applyFill="1" applyBorder="1" applyAlignment="1">
      <alignment horizontal="center" vertical="center"/>
    </xf>
    <xf numFmtId="164" fontId="8" fillId="0" borderId="2" xfId="1" applyNumberFormat="1" applyFont="1" applyBorder="1" applyAlignment="1">
      <alignment horizontal="center"/>
    </xf>
    <xf numFmtId="0" fontId="8" fillId="0" borderId="0" xfId="0" applyFont="1"/>
    <xf numFmtId="0" fontId="8" fillId="0" borderId="0" xfId="0" applyFont="1" applyAlignment="1">
      <alignment horizontal="center" vertical="center"/>
    </xf>
    <xf numFmtId="2" fontId="8" fillId="5" borderId="19" xfId="1" applyNumberFormat="1" applyFont="1" applyFill="1" applyBorder="1" applyAlignment="1">
      <alignment horizontal="center"/>
    </xf>
    <xf numFmtId="2" fontId="8" fillId="5" borderId="19" xfId="1" applyNumberFormat="1" applyFont="1" applyFill="1" applyBorder="1" applyAlignment="1">
      <alignment horizontal="left"/>
    </xf>
    <xf numFmtId="1" fontId="8" fillId="5" borderId="19" xfId="1" applyNumberFormat="1" applyFont="1" applyFill="1" applyBorder="1" applyAlignment="1">
      <alignment horizontal="left"/>
    </xf>
    <xf numFmtId="164" fontId="8" fillId="0" borderId="19" xfId="1" applyNumberFormat="1" applyFont="1" applyBorder="1" applyAlignment="1">
      <alignment horizontal="center"/>
    </xf>
    <xf numFmtId="164" fontId="8" fillId="5" borderId="8" xfId="1" applyNumberFormat="1" applyFont="1" applyFill="1" applyBorder="1" applyAlignment="1">
      <alignment horizontal="center"/>
    </xf>
    <xf numFmtId="2" fontId="8" fillId="5" borderId="8" xfId="1" applyNumberFormat="1" applyFont="1" applyFill="1" applyBorder="1" applyAlignment="1">
      <alignment horizontal="center"/>
    </xf>
    <xf numFmtId="2" fontId="8" fillId="5" borderId="8" xfId="1" applyNumberFormat="1" applyFont="1" applyFill="1" applyBorder="1" applyAlignment="1">
      <alignment horizontal="left"/>
    </xf>
    <xf numFmtId="164" fontId="8" fillId="0" borderId="8" xfId="1" applyNumberFormat="1" applyFont="1" applyBorder="1" applyAlignment="1">
      <alignment horizontal="center"/>
    </xf>
    <xf numFmtId="2" fontId="8" fillId="5" borderId="9" xfId="1" applyNumberFormat="1" applyFont="1" applyFill="1" applyBorder="1" applyAlignment="1">
      <alignment horizontal="center"/>
    </xf>
    <xf numFmtId="164" fontId="8" fillId="0" borderId="9" xfId="1" applyNumberFormat="1" applyFont="1" applyBorder="1" applyAlignment="1">
      <alignment horizontal="center"/>
    </xf>
    <xf numFmtId="1" fontId="8" fillId="5" borderId="8" xfId="1" applyNumberFormat="1" applyFont="1" applyFill="1" applyBorder="1" applyAlignment="1">
      <alignment horizontal="left"/>
    </xf>
    <xf numFmtId="164" fontId="8" fillId="5" borderId="9" xfId="1" applyNumberFormat="1" applyFont="1" applyFill="1" applyBorder="1" applyAlignment="1">
      <alignment horizontal="center"/>
    </xf>
    <xf numFmtId="2" fontId="8" fillId="5" borderId="9" xfId="1" applyNumberFormat="1" applyFont="1" applyFill="1" applyBorder="1" applyAlignment="1">
      <alignment horizontal="left"/>
    </xf>
    <xf numFmtId="1" fontId="8" fillId="5" borderId="9" xfId="1" applyNumberFormat="1" applyFont="1" applyFill="1" applyBorder="1" applyAlignment="1">
      <alignment horizontal="left"/>
    </xf>
    <xf numFmtId="0" fontId="8" fillId="0" borderId="0" xfId="0" applyFont="1" applyBorder="1"/>
    <xf numFmtId="0" fontId="8" fillId="0" borderId="0" xfId="0" applyFont="1" applyBorder="1" applyAlignment="1">
      <alignment horizontal="center" vertical="center"/>
    </xf>
    <xf numFmtId="164" fontId="6" fillId="0" borderId="6" xfId="1" applyNumberFormat="1" applyFont="1" applyFill="1" applyBorder="1" applyAlignment="1">
      <alignment horizontal="center"/>
    </xf>
    <xf numFmtId="164" fontId="7" fillId="7" borderId="6" xfId="0" applyNumberFormat="1" applyFont="1" applyFill="1" applyBorder="1" applyAlignment="1">
      <alignment horizontal="center"/>
    </xf>
    <xf numFmtId="164" fontId="6" fillId="0" borderId="8" xfId="1" applyNumberFormat="1" applyFont="1" applyFill="1" applyBorder="1" applyAlignment="1">
      <alignment horizontal="center"/>
    </xf>
    <xf numFmtId="164" fontId="7" fillId="7" borderId="8" xfId="0" applyNumberFormat="1" applyFont="1" applyFill="1" applyBorder="1" applyAlignment="1">
      <alignment horizontal="center"/>
    </xf>
    <xf numFmtId="164" fontId="6" fillId="0" borderId="9" xfId="1" applyNumberFormat="1" applyFont="1" applyFill="1" applyBorder="1" applyAlignment="1">
      <alignment horizontal="center"/>
    </xf>
    <xf numFmtId="164" fontId="7" fillId="7" borderId="9" xfId="0" applyNumberFormat="1" applyFont="1" applyFill="1" applyBorder="1" applyAlignment="1">
      <alignment horizontal="center"/>
    </xf>
    <xf numFmtId="43" fontId="8" fillId="3" borderId="25" xfId="1" applyFont="1" applyFill="1" applyBorder="1" applyAlignment="1">
      <alignment horizontal="left" vertical="center"/>
    </xf>
    <xf numFmtId="164" fontId="8" fillId="3" borderId="1" xfId="1" applyNumberFormat="1" applyFont="1" applyFill="1" applyBorder="1" applyAlignment="1">
      <alignment horizontal="centerContinuous" vertical="center"/>
    </xf>
    <xf numFmtId="164" fontId="8" fillId="3" borderId="1" xfId="1" applyNumberFormat="1" applyFont="1" applyFill="1" applyBorder="1" applyAlignment="1">
      <alignment vertical="center"/>
    </xf>
    <xf numFmtId="166" fontId="8" fillId="3" borderId="25" xfId="3" applyNumberFormat="1" applyFont="1" applyFill="1" applyBorder="1" applyAlignment="1">
      <alignment horizontal="center" vertical="center"/>
    </xf>
    <xf numFmtId="164" fontId="8" fillId="0" borderId="26" xfId="1" applyNumberFormat="1" applyFont="1" applyBorder="1" applyAlignment="1">
      <alignment horizontal="center"/>
    </xf>
    <xf numFmtId="164" fontId="8" fillId="5" borderId="17" xfId="1" applyNumberFormat="1" applyFont="1" applyFill="1" applyBorder="1" applyAlignment="1">
      <alignment horizontal="center"/>
    </xf>
    <xf numFmtId="2" fontId="8" fillId="5" borderId="17" xfId="1" applyNumberFormat="1" applyFont="1" applyFill="1" applyBorder="1" applyAlignment="1">
      <alignment horizontal="center"/>
    </xf>
    <xf numFmtId="2" fontId="8" fillId="5" borderId="17" xfId="1" applyNumberFormat="1" applyFont="1" applyFill="1" applyBorder="1" applyAlignment="1">
      <alignment horizontal="left"/>
    </xf>
    <xf numFmtId="1" fontId="8" fillId="5" borderId="17" xfId="1" applyNumberFormat="1" applyFont="1" applyFill="1" applyBorder="1" applyAlignment="1">
      <alignment horizontal="left"/>
    </xf>
    <xf numFmtId="164" fontId="8" fillId="0" borderId="17" xfId="1" applyNumberFormat="1" applyFont="1" applyBorder="1" applyAlignment="1">
      <alignment horizontal="center"/>
    </xf>
    <xf numFmtId="164" fontId="8" fillId="0" borderId="8" xfId="1" applyNumberFormat="1" applyFont="1" applyFill="1" applyBorder="1" applyAlignment="1">
      <alignment horizontal="center"/>
    </xf>
    <xf numFmtId="2" fontId="8" fillId="0" borderId="8" xfId="1" applyNumberFormat="1" applyFont="1" applyFill="1" applyBorder="1" applyAlignment="1">
      <alignment horizontal="center"/>
    </xf>
    <xf numFmtId="2" fontId="8" fillId="0" borderId="8" xfId="1" applyNumberFormat="1" applyFont="1" applyFill="1" applyBorder="1" applyAlignment="1">
      <alignment horizontal="left"/>
    </xf>
    <xf numFmtId="1" fontId="8" fillId="0" borderId="19" xfId="1" applyNumberFormat="1" applyFont="1" applyFill="1" applyBorder="1" applyAlignment="1">
      <alignment horizontal="left"/>
    </xf>
    <xf numFmtId="0" fontId="8" fillId="0" borderId="0" xfId="0" applyFont="1" applyFill="1"/>
    <xf numFmtId="164" fontId="8" fillId="7" borderId="19" xfId="1" applyNumberFormat="1" applyFont="1" applyFill="1" applyBorder="1" applyAlignment="1">
      <alignment horizontal="center"/>
    </xf>
    <xf numFmtId="164" fontId="8" fillId="7" borderId="8" xfId="1" applyNumberFormat="1" applyFont="1" applyFill="1" applyBorder="1" applyAlignment="1">
      <alignment horizontal="center"/>
    </xf>
    <xf numFmtId="0" fontId="4" fillId="0" borderId="0" xfId="0" applyFont="1" applyAlignment="1">
      <alignment wrapText="1"/>
    </xf>
    <xf numFmtId="0" fontId="4" fillId="0" borderId="0" xfId="0" applyFont="1" applyAlignment="1">
      <alignment horizontal="left"/>
    </xf>
    <xf numFmtId="0" fontId="12" fillId="0" borderId="14" xfId="0" applyFont="1" applyFill="1" applyBorder="1" applyAlignment="1">
      <alignment horizontal="left" vertical="center"/>
    </xf>
    <xf numFmtId="0" fontId="12" fillId="0" borderId="18" xfId="0" applyFont="1" applyFill="1" applyBorder="1" applyAlignment="1">
      <alignment horizontal="left" vertical="center"/>
    </xf>
    <xf numFmtId="0" fontId="12" fillId="0" borderId="21" xfId="0" applyFont="1" applyFill="1" applyBorder="1" applyAlignment="1">
      <alignment horizontal="left" vertical="center"/>
    </xf>
    <xf numFmtId="0" fontId="12" fillId="0" borderId="15" xfId="0" applyFont="1" applyFill="1" applyBorder="1" applyAlignment="1">
      <alignment horizontal="left" vertical="center"/>
    </xf>
    <xf numFmtId="0" fontId="12" fillId="0" borderId="12" xfId="0" applyFont="1" applyFill="1" applyBorder="1" applyAlignment="1">
      <alignment horizontal="left" vertical="center"/>
    </xf>
    <xf numFmtId="0" fontId="12" fillId="0" borderId="22" xfId="0" applyFont="1" applyFill="1" applyBorder="1" applyAlignment="1">
      <alignment horizontal="left" vertical="center"/>
    </xf>
    <xf numFmtId="0" fontId="12" fillId="0" borderId="16" xfId="0" applyFont="1" applyFill="1" applyBorder="1" applyAlignment="1">
      <alignment horizontal="left" vertical="center"/>
    </xf>
    <xf numFmtId="0" fontId="12" fillId="0" borderId="23" xfId="0" applyFont="1" applyFill="1" applyBorder="1" applyAlignment="1">
      <alignment horizontal="left" vertical="center"/>
    </xf>
    <xf numFmtId="0" fontId="12" fillId="0" borderId="24" xfId="0" applyFont="1" applyFill="1" applyBorder="1" applyAlignment="1">
      <alignment horizontal="left" vertical="center"/>
    </xf>
    <xf numFmtId="0" fontId="3" fillId="0" borderId="0" xfId="0" applyFont="1" applyAlignment="1">
      <alignment wrapText="1"/>
    </xf>
    <xf numFmtId="0" fontId="4" fillId="0" borderId="0" xfId="0" applyFont="1" applyAlignment="1">
      <alignment horizontal="distributed" vertical="center"/>
    </xf>
    <xf numFmtId="0" fontId="0" fillId="0" borderId="0" xfId="0" applyAlignment="1">
      <alignment horizontal="distributed"/>
    </xf>
    <xf numFmtId="0" fontId="4" fillId="0" borderId="0" xfId="0" applyFont="1" applyAlignment="1">
      <alignment horizontal="center"/>
    </xf>
    <xf numFmtId="0" fontId="0" fillId="0" borderId="0" xfId="0" applyAlignment="1">
      <alignment wrapText="1"/>
    </xf>
    <xf numFmtId="0" fontId="4" fillId="0" borderId="0" xfId="0" applyFont="1" applyAlignment="1">
      <alignment horizontal="left" vertical="center"/>
    </xf>
    <xf numFmtId="0" fontId="3" fillId="0" borderId="0" xfId="0" applyFont="1" applyAlignment="1">
      <alignment horizontal="center"/>
    </xf>
    <xf numFmtId="0" fontId="15" fillId="0" borderId="15" xfId="0" applyFont="1" applyFill="1" applyBorder="1" applyAlignment="1">
      <alignment horizontal="left" vertical="center"/>
    </xf>
    <xf numFmtId="0" fontId="21" fillId="0" borderId="0" xfId="0" applyFont="1" applyAlignment="1">
      <alignment horizontal="center" vertical="center"/>
    </xf>
    <xf numFmtId="0" fontId="21" fillId="0" borderId="0" xfId="0" applyFont="1" applyAlignment="1">
      <alignment horizontal="left" vertical="center"/>
    </xf>
    <xf numFmtId="170" fontId="6" fillId="0" borderId="6" xfId="1" applyNumberFormat="1" applyFont="1" applyFill="1" applyBorder="1" applyAlignment="1">
      <alignment horizontal="center"/>
    </xf>
    <xf numFmtId="170" fontId="6" fillId="0" borderId="8" xfId="1" applyNumberFormat="1" applyFont="1" applyFill="1" applyBorder="1" applyAlignment="1">
      <alignment horizontal="center"/>
    </xf>
    <xf numFmtId="171" fontId="6" fillId="7" borderId="8" xfId="1" applyNumberFormat="1" applyFont="1" applyFill="1" applyBorder="1" applyAlignment="1">
      <alignment horizontal="center"/>
    </xf>
    <xf numFmtId="170" fontId="6" fillId="7" borderId="8" xfId="1" applyNumberFormat="1" applyFont="1" applyFill="1" applyBorder="1" applyAlignment="1">
      <alignment horizontal="center"/>
    </xf>
    <xf numFmtId="170" fontId="6" fillId="7" borderId="10" xfId="1" applyNumberFormat="1" applyFont="1" applyFill="1" applyBorder="1" applyAlignment="1">
      <alignment horizontal="center"/>
    </xf>
    <xf numFmtId="170" fontId="0" fillId="0" borderId="0" xfId="0" applyNumberFormat="1"/>
    <xf numFmtId="0" fontId="22" fillId="0" borderId="0" xfId="0" applyFont="1" applyAlignment="1">
      <alignment wrapText="1"/>
    </xf>
    <xf numFmtId="171" fontId="6" fillId="0" borderId="6" xfId="1" applyNumberFormat="1" applyFont="1" applyFill="1" applyBorder="1" applyAlignment="1">
      <alignment horizontal="center"/>
    </xf>
    <xf numFmtId="171" fontId="6" fillId="0" borderId="8" xfId="1" applyNumberFormat="1" applyFont="1" applyFill="1" applyBorder="1" applyAlignment="1">
      <alignment horizontal="center"/>
    </xf>
    <xf numFmtId="171" fontId="6" fillId="7" borderId="6" xfId="1" applyNumberFormat="1" applyFont="1" applyFill="1" applyBorder="1" applyAlignment="1">
      <alignment horizontal="center"/>
    </xf>
    <xf numFmtId="0" fontId="22" fillId="0" borderId="0" xfId="0" applyFont="1" applyAlignment="1">
      <alignment horizontal="left"/>
    </xf>
    <xf numFmtId="4" fontId="2" fillId="0" borderId="14" xfId="0" applyNumberFormat="1" applyFont="1" applyFill="1" applyBorder="1" applyAlignment="1">
      <alignment horizontal="left"/>
    </xf>
    <xf numFmtId="4" fontId="2" fillId="0" borderId="15" xfId="0" applyNumberFormat="1" applyFont="1" applyFill="1" applyBorder="1" applyAlignment="1">
      <alignment horizontal="left"/>
    </xf>
    <xf numFmtId="0" fontId="16" fillId="0" borderId="0" xfId="0" applyFont="1" applyAlignment="1">
      <alignment horizontal="left"/>
    </xf>
    <xf numFmtId="0" fontId="24" fillId="0" borderId="0" xfId="0" applyFont="1"/>
    <xf numFmtId="0" fontId="23" fillId="0" borderId="0" xfId="0" applyFont="1" applyAlignment="1">
      <alignment horizontal="center" wrapText="1"/>
    </xf>
    <xf numFmtId="4" fontId="15" fillId="0" borderId="8" xfId="0" applyNumberFormat="1" applyFont="1" applyFill="1" applyBorder="1" applyAlignment="1">
      <alignment horizontal="left" wrapText="1"/>
    </xf>
    <xf numFmtId="0" fontId="26" fillId="0" borderId="0" xfId="0" applyFont="1" applyAlignment="1">
      <alignment wrapText="1"/>
    </xf>
    <xf numFmtId="0" fontId="25" fillId="0" borderId="0" xfId="0" applyFont="1" applyAlignment="1">
      <alignment wrapText="1"/>
    </xf>
    <xf numFmtId="1" fontId="8" fillId="5" borderId="34" xfId="1" applyNumberFormat="1" applyFont="1" applyFill="1" applyBorder="1" applyAlignment="1">
      <alignment horizontal="left"/>
    </xf>
    <xf numFmtId="4" fontId="2" fillId="0" borderId="22" xfId="0" applyNumberFormat="1" applyFont="1" applyFill="1" applyBorder="1" applyAlignment="1">
      <alignment horizontal="left"/>
    </xf>
    <xf numFmtId="2" fontId="27" fillId="5" borderId="8" xfId="1" applyNumberFormat="1" applyFont="1" applyFill="1" applyBorder="1" applyAlignment="1">
      <alignment horizontal="left"/>
    </xf>
    <xf numFmtId="2" fontId="6" fillId="0" borderId="8" xfId="1" applyNumberFormat="1" applyFont="1" applyFill="1" applyBorder="1" applyAlignment="1">
      <alignment horizontal="center"/>
    </xf>
    <xf numFmtId="4" fontId="28" fillId="0" borderId="8" xfId="0" applyNumberFormat="1" applyFont="1" applyFill="1" applyBorder="1" applyAlignment="1">
      <alignment horizontal="left" wrapText="1"/>
    </xf>
    <xf numFmtId="0" fontId="12" fillId="0" borderId="10" xfId="0" applyFont="1" applyBorder="1" applyAlignment="1">
      <alignment horizontal="center"/>
    </xf>
    <xf numFmtId="3" fontId="2" fillId="0" borderId="10" xfId="0" applyNumberFormat="1" applyFont="1" applyFill="1" applyBorder="1" applyAlignment="1">
      <alignment horizontal="left" wrapText="1"/>
    </xf>
    <xf numFmtId="164" fontId="7" fillId="7" borderId="10" xfId="0" applyNumberFormat="1" applyFont="1" applyFill="1" applyBorder="1" applyAlignment="1">
      <alignment horizontal="center"/>
    </xf>
    <xf numFmtId="164" fontId="6" fillId="7" borderId="8" xfId="1" applyNumberFormat="1" applyFont="1" applyFill="1" applyBorder="1" applyAlignment="1">
      <alignment horizontal="center"/>
    </xf>
    <xf numFmtId="4" fontId="6" fillId="7" borderId="10" xfId="1" applyNumberFormat="1" applyFont="1" applyFill="1" applyBorder="1" applyAlignment="1">
      <alignment horizontal="center"/>
    </xf>
    <xf numFmtId="171" fontId="6" fillId="7" borderId="10" xfId="1" applyNumberFormat="1" applyFont="1" applyFill="1" applyBorder="1" applyAlignment="1">
      <alignment horizontal="center"/>
    </xf>
    <xf numFmtId="170" fontId="6" fillId="0" borderId="10" xfId="1" applyNumberFormat="1" applyFont="1" applyFill="1" applyBorder="1" applyAlignment="1">
      <alignment horizontal="center"/>
    </xf>
    <xf numFmtId="4" fontId="21" fillId="0" borderId="8" xfId="0" applyNumberFormat="1" applyFont="1" applyFill="1" applyBorder="1" applyAlignment="1">
      <alignment horizontal="left" wrapText="1"/>
    </xf>
    <xf numFmtId="0" fontId="12" fillId="0" borderId="17" xfId="0" applyFont="1" applyFill="1" applyBorder="1" applyAlignment="1">
      <alignment horizontal="center" vertical="center"/>
    </xf>
    <xf numFmtId="0" fontId="29" fillId="0" borderId="18" xfId="0" applyFont="1" applyBorder="1" applyAlignment="1">
      <alignment vertical="center" wrapText="1"/>
    </xf>
    <xf numFmtId="43" fontId="12" fillId="0" borderId="17" xfId="1" applyFont="1" applyFill="1" applyBorder="1" applyAlignment="1">
      <alignment horizontal="center" vertical="center"/>
    </xf>
    <xf numFmtId="43" fontId="12" fillId="0" borderId="20" xfId="1" applyFont="1" applyFill="1" applyBorder="1" applyAlignment="1">
      <alignment horizontal="center" vertical="center"/>
    </xf>
    <xf numFmtId="0" fontId="30" fillId="0" borderId="0" xfId="0" applyFont="1"/>
    <xf numFmtId="0" fontId="31" fillId="0" borderId="0" xfId="0" applyFont="1"/>
    <xf numFmtId="0" fontId="30" fillId="0" borderId="0" xfId="0" applyFont="1" applyAlignment="1">
      <alignment horizontal="left"/>
    </xf>
    <xf numFmtId="0" fontId="30" fillId="0" borderId="0" xfId="0" applyFont="1" applyAlignment="1">
      <alignment horizontal="center"/>
    </xf>
    <xf numFmtId="0" fontId="30" fillId="0" borderId="0" xfId="0" applyFont="1" applyAlignment="1">
      <alignment wrapText="1"/>
    </xf>
    <xf numFmtId="3" fontId="2" fillId="0" borderId="6" xfId="0" applyNumberFormat="1" applyFont="1" applyFill="1" applyBorder="1" applyAlignment="1">
      <alignment horizontal="left"/>
    </xf>
    <xf numFmtId="0" fontId="1" fillId="0" borderId="4" xfId="3" applyFont="1" applyFill="1" applyBorder="1" applyAlignment="1">
      <alignment horizontal="center" vertical="center"/>
    </xf>
    <xf numFmtId="0" fontId="1" fillId="0" borderId="5" xfId="3" applyFont="1" applyFill="1" applyBorder="1" applyAlignment="1">
      <alignment horizontal="center" vertical="center"/>
    </xf>
    <xf numFmtId="0" fontId="4" fillId="0" borderId="0" xfId="0" applyFont="1" applyAlignment="1">
      <alignment horizontal="distributed" vertical="center" wrapText="1"/>
    </xf>
    <xf numFmtId="0" fontId="0" fillId="0" borderId="0" xfId="0" applyAlignment="1">
      <alignment horizontal="distributed" wrapText="1"/>
    </xf>
    <xf numFmtId="0" fontId="12" fillId="0" borderId="15" xfId="0" applyFont="1" applyFill="1" applyBorder="1" applyAlignment="1">
      <alignment horizontal="left" vertical="center" wrapText="1"/>
    </xf>
    <xf numFmtId="0" fontId="12" fillId="0" borderId="12" xfId="0" applyFont="1" applyFill="1" applyBorder="1" applyAlignment="1">
      <alignment horizontal="left" vertical="center" wrapText="1"/>
    </xf>
    <xf numFmtId="0" fontId="12" fillId="0" borderId="22" xfId="0" applyFont="1" applyFill="1" applyBorder="1" applyAlignment="1">
      <alignment horizontal="left" vertical="center" wrapText="1"/>
    </xf>
    <xf numFmtId="0" fontId="12" fillId="0" borderId="16" xfId="0" applyFont="1" applyFill="1" applyBorder="1" applyAlignment="1">
      <alignment horizontal="left" vertical="center" wrapText="1"/>
    </xf>
    <xf numFmtId="0" fontId="12" fillId="0" borderId="23" xfId="0" applyFont="1" applyFill="1" applyBorder="1" applyAlignment="1">
      <alignment horizontal="left" vertical="center" wrapText="1"/>
    </xf>
    <xf numFmtId="0" fontId="12" fillId="0" borderId="24" xfId="0" applyFont="1" applyFill="1" applyBorder="1" applyAlignment="1">
      <alignment horizontal="left" vertical="center" wrapText="1"/>
    </xf>
    <xf numFmtId="0" fontId="12" fillId="0" borderId="14" xfId="0" applyFont="1" applyFill="1" applyBorder="1" applyAlignment="1">
      <alignment horizontal="left" vertical="center" wrapText="1"/>
    </xf>
    <xf numFmtId="0" fontId="12" fillId="0" borderId="18" xfId="0" applyFont="1" applyFill="1" applyBorder="1" applyAlignment="1">
      <alignment horizontal="left" vertical="center" wrapText="1"/>
    </xf>
    <xf numFmtId="0" fontId="12" fillId="0" borderId="21" xfId="0" applyFont="1" applyFill="1" applyBorder="1" applyAlignment="1">
      <alignment horizontal="left" vertical="center" wrapText="1"/>
    </xf>
    <xf numFmtId="0" fontId="12" fillId="0" borderId="30" xfId="0" applyFont="1" applyFill="1" applyBorder="1" applyAlignment="1">
      <alignment horizontal="left" vertical="center" wrapText="1"/>
    </xf>
    <xf numFmtId="0" fontId="12" fillId="0" borderId="13" xfId="0" applyFont="1" applyFill="1" applyBorder="1" applyAlignment="1">
      <alignment horizontal="left" vertical="center" wrapText="1"/>
    </xf>
    <xf numFmtId="0" fontId="12" fillId="0" borderId="27" xfId="0" applyFont="1" applyFill="1" applyBorder="1" applyAlignment="1">
      <alignment horizontal="left" vertical="center" wrapText="1"/>
    </xf>
    <xf numFmtId="0" fontId="12" fillId="0" borderId="31" xfId="0" applyFont="1" applyFill="1" applyBorder="1" applyAlignment="1">
      <alignment horizontal="left" vertical="center" wrapText="1"/>
    </xf>
    <xf numFmtId="0" fontId="12" fillId="0" borderId="11" xfId="0" applyFont="1" applyFill="1" applyBorder="1" applyAlignment="1">
      <alignment horizontal="left" vertical="center" wrapText="1"/>
    </xf>
    <xf numFmtId="0" fontId="12" fillId="0" borderId="28" xfId="0" applyFont="1" applyFill="1" applyBorder="1" applyAlignment="1">
      <alignment horizontal="left" vertical="center" wrapText="1"/>
    </xf>
    <xf numFmtId="4" fontId="2" fillId="0" borderId="15" xfId="0" applyNumberFormat="1" applyFont="1" applyFill="1" applyBorder="1" applyAlignment="1">
      <alignment horizontal="left" wrapText="1"/>
    </xf>
    <xf numFmtId="4" fontId="2" fillId="0" borderId="22" xfId="0" applyNumberFormat="1" applyFont="1" applyFill="1" applyBorder="1" applyAlignment="1">
      <alignment horizontal="left" wrapText="1"/>
    </xf>
    <xf numFmtId="4" fontId="2" fillId="0" borderId="30" xfId="0" applyNumberFormat="1" applyFont="1" applyFill="1" applyBorder="1" applyAlignment="1">
      <alignment horizontal="left" vertical="center" wrapText="1"/>
    </xf>
    <xf numFmtId="4" fontId="2" fillId="0" borderId="13" xfId="0" applyNumberFormat="1" applyFont="1" applyFill="1" applyBorder="1" applyAlignment="1">
      <alignment horizontal="left" vertical="center" wrapText="1"/>
    </xf>
    <xf numFmtId="4" fontId="2" fillId="0" borderId="27" xfId="0" applyNumberFormat="1" applyFont="1" applyFill="1" applyBorder="1" applyAlignment="1">
      <alignment horizontal="left" vertical="center" wrapText="1"/>
    </xf>
    <xf numFmtId="4" fontId="2" fillId="0" borderId="31" xfId="0" applyNumberFormat="1" applyFont="1" applyFill="1" applyBorder="1" applyAlignment="1">
      <alignment horizontal="left" vertical="center" wrapText="1"/>
    </xf>
    <xf numFmtId="4" fontId="2" fillId="0" borderId="11" xfId="0" applyNumberFormat="1" applyFont="1" applyFill="1" applyBorder="1" applyAlignment="1">
      <alignment horizontal="left" vertical="center" wrapText="1"/>
    </xf>
    <xf numFmtId="4" fontId="2" fillId="0" borderId="28" xfId="0" applyNumberFormat="1" applyFont="1" applyFill="1" applyBorder="1" applyAlignment="1">
      <alignment horizontal="left" vertical="center" wrapText="1"/>
    </xf>
    <xf numFmtId="166" fontId="12" fillId="0" borderId="0" xfId="3" applyNumberFormat="1" applyFont="1" applyFill="1" applyBorder="1" applyAlignment="1">
      <alignment horizontal="right" vertical="center"/>
    </xf>
    <xf numFmtId="0" fontId="3" fillId="0" borderId="18" xfId="0" applyFont="1" applyBorder="1" applyAlignment="1">
      <alignment vertical="center" wrapText="1"/>
    </xf>
    <xf numFmtId="0" fontId="12" fillId="0" borderId="7" xfId="0" applyFont="1" applyBorder="1" applyAlignment="1">
      <alignment horizontal="left" vertical="center" wrapText="1"/>
    </xf>
    <xf numFmtId="0" fontId="12" fillId="0" borderId="17" xfId="0" applyFont="1" applyBorder="1" applyAlignment="1">
      <alignment horizontal="left" vertical="center" wrapText="1"/>
    </xf>
    <xf numFmtId="0" fontId="12" fillId="0" borderId="20" xfId="0" applyFont="1" applyBorder="1" applyAlignment="1">
      <alignment horizontal="left" vertical="center" wrapText="1"/>
    </xf>
    <xf numFmtId="0" fontId="12" fillId="0" borderId="31" xfId="0" applyFont="1" applyBorder="1" applyAlignment="1">
      <alignment horizontal="left" vertical="center" wrapText="1"/>
    </xf>
    <xf numFmtId="0" fontId="12" fillId="0" borderId="11" xfId="0" applyFont="1" applyBorder="1" applyAlignment="1">
      <alignment horizontal="left" vertical="center" wrapText="1"/>
    </xf>
    <xf numFmtId="0" fontId="12" fillId="0" borderId="28" xfId="0" applyFont="1" applyBorder="1" applyAlignment="1">
      <alignment horizontal="left" vertical="center" wrapText="1"/>
    </xf>
    <xf numFmtId="0" fontId="12" fillId="0" borderId="30" xfId="0" applyFont="1" applyBorder="1" applyAlignment="1">
      <alignment horizontal="left" vertical="center" wrapText="1"/>
    </xf>
    <xf numFmtId="0" fontId="12" fillId="0" borderId="13" xfId="0" applyFont="1" applyBorder="1" applyAlignment="1">
      <alignment horizontal="left" vertical="center" wrapText="1"/>
    </xf>
    <xf numFmtId="0" fontId="12" fillId="0" borderId="27" xfId="0" applyFont="1" applyBorder="1" applyAlignment="1">
      <alignment horizontal="left" vertical="center" wrapText="1"/>
    </xf>
    <xf numFmtId="0" fontId="12" fillId="0" borderId="32" xfId="0" applyFont="1" applyBorder="1" applyAlignment="1">
      <alignment horizontal="left" vertical="center"/>
    </xf>
    <xf numFmtId="0" fontId="12" fillId="0" borderId="15" xfId="0" applyFont="1" applyBorder="1" applyAlignment="1">
      <alignment horizontal="left" vertical="center" wrapText="1"/>
    </xf>
    <xf numFmtId="0" fontId="12" fillId="0" borderId="12" xfId="0" applyFont="1" applyBorder="1" applyAlignment="1">
      <alignment horizontal="left" vertical="center" wrapText="1"/>
    </xf>
    <xf numFmtId="0" fontId="12" fillId="0" borderId="22" xfId="0" applyFont="1" applyBorder="1" applyAlignment="1">
      <alignment horizontal="left" vertical="center" wrapText="1"/>
    </xf>
    <xf numFmtId="0" fontId="12" fillId="0" borderId="32" xfId="0" applyFont="1" applyBorder="1" applyAlignment="1">
      <alignment horizontal="left" vertical="center" wrapText="1"/>
    </xf>
    <xf numFmtId="0" fontId="12" fillId="0" borderId="0" xfId="0" applyFont="1" applyBorder="1" applyAlignment="1">
      <alignment horizontal="left" vertical="center" wrapText="1"/>
    </xf>
    <xf numFmtId="0" fontId="12" fillId="0" borderId="29" xfId="0" applyFont="1" applyBorder="1" applyAlignment="1">
      <alignment horizontal="left" vertical="center" wrapText="1"/>
    </xf>
    <xf numFmtId="0" fontId="12" fillId="0" borderId="15" xfId="0" applyFont="1" applyBorder="1" applyAlignment="1">
      <alignment horizontal="left" vertical="center"/>
    </xf>
    <xf numFmtId="0" fontId="12" fillId="0" borderId="12" xfId="0" applyFont="1" applyBorder="1" applyAlignment="1">
      <alignment horizontal="left" vertical="center"/>
    </xf>
    <xf numFmtId="0" fontId="12" fillId="0" borderId="22" xfId="0" applyFont="1" applyBorder="1" applyAlignment="1">
      <alignment horizontal="left" vertical="center"/>
    </xf>
    <xf numFmtId="0" fontId="12" fillId="0" borderId="25" xfId="0" applyFont="1" applyBorder="1" applyAlignment="1">
      <alignment horizontal="left" vertical="center" wrapText="1"/>
    </xf>
    <xf numFmtId="0" fontId="12" fillId="0" borderId="1" xfId="0" applyFont="1" applyBorder="1" applyAlignment="1">
      <alignment horizontal="left" vertical="center" wrapText="1"/>
    </xf>
    <xf numFmtId="0" fontId="12" fillId="0" borderId="33" xfId="0" applyFont="1" applyBorder="1" applyAlignment="1">
      <alignment horizontal="left" vertical="center" wrapText="1"/>
    </xf>
    <xf numFmtId="0" fontId="2" fillId="0" borderId="4" xfId="0" applyFont="1" applyBorder="1" applyAlignment="1">
      <alignment vertical="center"/>
    </xf>
    <xf numFmtId="0" fontId="12" fillId="0" borderId="15" xfId="0" applyFont="1" applyBorder="1" applyAlignment="1">
      <alignment horizontal="left" wrapText="1"/>
    </xf>
    <xf numFmtId="0" fontId="12" fillId="0" borderId="12" xfId="0" applyFont="1" applyBorder="1" applyAlignment="1">
      <alignment horizontal="left" wrapText="1"/>
    </xf>
    <xf numFmtId="0" fontId="12" fillId="0" borderId="22" xfId="0" applyFont="1" applyBorder="1" applyAlignment="1">
      <alignment horizontal="left" wrapText="1"/>
    </xf>
    <xf numFmtId="0" fontId="32" fillId="0" borderId="32" xfId="0" applyFont="1" applyBorder="1" applyAlignment="1">
      <alignment horizontal="left" vertical="center" wrapText="1"/>
    </xf>
    <xf numFmtId="0" fontId="32" fillId="0" borderId="0" xfId="0" applyFont="1" applyBorder="1" applyAlignment="1">
      <alignment horizontal="left" vertical="center" wrapText="1"/>
    </xf>
    <xf numFmtId="0" fontId="32" fillId="0" borderId="29" xfId="0" applyFont="1" applyBorder="1" applyAlignment="1">
      <alignment horizontal="left" vertical="center" wrapText="1"/>
    </xf>
    <xf numFmtId="0" fontId="32" fillId="0" borderId="31" xfId="0" applyFont="1" applyBorder="1" applyAlignment="1">
      <alignment horizontal="left" vertical="center" wrapText="1"/>
    </xf>
    <xf numFmtId="0" fontId="32" fillId="0" borderId="11" xfId="0" applyFont="1" applyBorder="1" applyAlignment="1">
      <alignment horizontal="left" vertical="center" wrapText="1"/>
    </xf>
    <xf numFmtId="0" fontId="32" fillId="0" borderId="28" xfId="0" applyFont="1" applyBorder="1" applyAlignment="1">
      <alignment horizontal="left" vertical="center" wrapText="1"/>
    </xf>
    <xf numFmtId="0" fontId="12" fillId="0" borderId="15" xfId="0" applyFont="1" applyBorder="1" applyAlignment="1">
      <alignment horizontal="left" vertical="center"/>
    </xf>
  </cellXfs>
  <cellStyles count="4">
    <cellStyle name="Komma" xfId="1" builtinId="3"/>
    <cellStyle name="Standard" xfId="0" builtinId="0"/>
    <cellStyle name="Standard 2" xfId="2"/>
    <cellStyle name="Standard_Party-Platten _1" xfId="3"/>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hyperlink" Target="https://www.google.ch/imgres?imgurl=http://www.nationalflaggen.de/media/flags/flagge-vietnam.gif&amp;imgrefurl=http://www.nationalflaggen.de/flagge-vietnam.html&amp;docid=q6glUKE3zw_hwM&amp;tbnid=VTUw_LFe-BEthM:&amp;vet=10ahUKEwjZ69aOvMrTAhWHJlAKHTo-BJsQMwglKAAwAA..i&amp;w=500&amp;h=333&amp;bih=930&amp;biw=1920&amp;q=vietnam%20fahne&amp;ved=0ahUKEwjZ69aOvMrTAhWHJlAKHTo-BJsQMwglKAAwAA&amp;iact=mrc&amp;uact=8" TargetMode="External"/><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_rels/drawing3.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_rels/drawing5.xml.rels><?xml version="1.0" encoding="UTF-8" standalone="yes"?>
<Relationships xmlns="http://schemas.openxmlformats.org/package/2006/relationships"><Relationship Id="rId3" Type="http://schemas.openxmlformats.org/officeDocument/2006/relationships/image" Target="../media/image5.jpeg"/><Relationship Id="rId2" Type="http://schemas.openxmlformats.org/officeDocument/2006/relationships/image" Target="../media/image4.png"/><Relationship Id="rId1" Type="http://schemas.openxmlformats.org/officeDocument/2006/relationships/image" Target="../media/image3.png"/></Relationships>
</file>

<file path=xl/drawings/_rels/drawing6.xml.rels><?xml version="1.0" encoding="UTF-8" standalone="yes"?>
<Relationships xmlns="http://schemas.openxmlformats.org/package/2006/relationships"><Relationship Id="rId3" Type="http://schemas.openxmlformats.org/officeDocument/2006/relationships/image" Target="../media/image6.jpeg"/><Relationship Id="rId2" Type="http://schemas.openxmlformats.org/officeDocument/2006/relationships/image" Target="../media/image4.png"/><Relationship Id="rId1" Type="http://schemas.openxmlformats.org/officeDocument/2006/relationships/image" Target="../media/image3.png"/></Relationships>
</file>

<file path=xl/drawings/_rels/drawing7.xml.rels><?xml version="1.0" encoding="UTF-8" standalone="yes"?>
<Relationships xmlns="http://schemas.openxmlformats.org/package/2006/relationships"><Relationship Id="rId3" Type="http://schemas.openxmlformats.org/officeDocument/2006/relationships/image" Target="../media/image7.jpeg"/><Relationship Id="rId2" Type="http://schemas.openxmlformats.org/officeDocument/2006/relationships/image" Target="../media/image4.png"/><Relationship Id="rId1" Type="http://schemas.openxmlformats.org/officeDocument/2006/relationships/image" Target="../media/image3.png"/><Relationship Id="rId4" Type="http://schemas.openxmlformats.org/officeDocument/2006/relationships/image" Target="../media/image8.jpeg"/></Relationships>
</file>

<file path=xl/drawings/_rels/drawing8.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0</xdr:col>
      <xdr:colOff>12700</xdr:colOff>
      <xdr:row>0</xdr:row>
      <xdr:rowOff>0</xdr:rowOff>
    </xdr:from>
    <xdr:to>
      <xdr:col>0</xdr:col>
      <xdr:colOff>1562100</xdr:colOff>
      <xdr:row>1</xdr:row>
      <xdr:rowOff>2431</xdr:rowOff>
    </xdr:to>
    <xdr:pic>
      <xdr:nvPicPr>
        <xdr:cNvPr id="3" name="Grafik 2">
          <a:extLst>
            <a:ext uri="{FF2B5EF4-FFF2-40B4-BE49-F238E27FC236}">
              <a16:creationId xmlns="" xmlns:a16="http://schemas.microsoft.com/office/drawing/2014/main" id="{00000000-0008-0000-00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700" y="0"/>
          <a:ext cx="1549400" cy="2155909"/>
        </a:xfrm>
        <a:prstGeom prst="rect">
          <a:avLst/>
        </a:prstGeom>
      </xdr:spPr>
    </xdr:pic>
    <xdr:clientData/>
  </xdr:twoCellAnchor>
  <xdr:twoCellAnchor editAs="oneCell">
    <xdr:from>
      <xdr:col>6</xdr:col>
      <xdr:colOff>0</xdr:colOff>
      <xdr:row>0</xdr:row>
      <xdr:rowOff>0</xdr:rowOff>
    </xdr:from>
    <xdr:to>
      <xdr:col>6</xdr:col>
      <xdr:colOff>304800</xdr:colOff>
      <xdr:row>0</xdr:row>
      <xdr:rowOff>304800</xdr:rowOff>
    </xdr:to>
    <xdr:sp macro="" textlink="">
      <xdr:nvSpPr>
        <xdr:cNvPr id="1025" name="AutoShape 1" descr="Bildergebnis für vietnam fahne">
          <a:hlinkClick xmlns:r="http://schemas.openxmlformats.org/officeDocument/2006/relationships" r:id="rId2"/>
          <a:extLst>
            <a:ext uri="{FF2B5EF4-FFF2-40B4-BE49-F238E27FC236}">
              <a16:creationId xmlns="" xmlns:a16="http://schemas.microsoft.com/office/drawing/2014/main" id="{38C98530-40D0-4B03-8890-38EE18ED615E}"/>
            </a:ext>
          </a:extLst>
        </xdr:cNvPr>
        <xdr:cNvSpPr>
          <a:spLocks noChangeAspect="1" noChangeArrowheads="1"/>
        </xdr:cNvSpPr>
      </xdr:nvSpPr>
      <xdr:spPr bwMode="auto">
        <a:xfrm>
          <a:off x="10582275" y="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1676400</xdr:colOff>
      <xdr:row>0</xdr:row>
      <xdr:rowOff>50800</xdr:rowOff>
    </xdr:from>
    <xdr:to>
      <xdr:col>1</xdr:col>
      <xdr:colOff>3943067</xdr:colOff>
      <xdr:row>0</xdr:row>
      <xdr:rowOff>1403181</xdr:rowOff>
    </xdr:to>
    <xdr:pic>
      <xdr:nvPicPr>
        <xdr:cNvPr id="2" name="Grafik 1">
          <a:extLst>
            <a:ext uri="{FF2B5EF4-FFF2-40B4-BE49-F238E27FC236}">
              <a16:creationId xmlns="" xmlns:a16="http://schemas.microsoft.com/office/drawing/2014/main" id="{A1B73216-7798-41E7-B911-4EC46B8A2FD7}"/>
            </a:ext>
          </a:extLst>
        </xdr:cNvPr>
        <xdr:cNvPicPr>
          <a:picLocks noChangeAspect="1"/>
        </xdr:cNvPicPr>
      </xdr:nvPicPr>
      <xdr:blipFill>
        <a:blip xmlns:r="http://schemas.openxmlformats.org/officeDocument/2006/relationships" r:embed="rId3"/>
        <a:stretch>
          <a:fillRect/>
        </a:stretch>
      </xdr:blipFill>
      <xdr:spPr>
        <a:xfrm>
          <a:off x="3568700" y="50800"/>
          <a:ext cx="2266667" cy="135238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325434</xdr:colOff>
      <xdr:row>0</xdr:row>
      <xdr:rowOff>7938</xdr:rowOff>
    </xdr:from>
    <xdr:to>
      <xdr:col>1</xdr:col>
      <xdr:colOff>217685</xdr:colOff>
      <xdr:row>0</xdr:row>
      <xdr:rowOff>325438</xdr:rowOff>
    </xdr:to>
    <xdr:pic>
      <xdr:nvPicPr>
        <xdr:cNvPr id="5" name="Grafik 4">
          <a:extLst>
            <a:ext uri="{FF2B5EF4-FFF2-40B4-BE49-F238E27FC236}">
              <a16:creationId xmlns="" xmlns:a16="http://schemas.microsoft.com/office/drawing/2014/main" id="{00000000-0008-0000-01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25434" y="7938"/>
          <a:ext cx="587576" cy="317500"/>
        </a:xfrm>
        <a:prstGeom prst="rect">
          <a:avLst/>
        </a:prstGeom>
      </xdr:spPr>
    </xdr:pic>
    <xdr:clientData/>
  </xdr:twoCellAnchor>
  <xdr:twoCellAnchor editAs="oneCell">
    <xdr:from>
      <xdr:col>0</xdr:col>
      <xdr:colOff>9520</xdr:colOff>
      <xdr:row>0</xdr:row>
      <xdr:rowOff>0</xdr:rowOff>
    </xdr:from>
    <xdr:to>
      <xdr:col>0</xdr:col>
      <xdr:colOff>395296</xdr:colOff>
      <xdr:row>0</xdr:row>
      <xdr:rowOff>324000</xdr:rowOff>
    </xdr:to>
    <xdr:pic>
      <xdr:nvPicPr>
        <xdr:cNvPr id="6" name="Grafik 5">
          <a:extLst>
            <a:ext uri="{FF2B5EF4-FFF2-40B4-BE49-F238E27FC236}">
              <a16:creationId xmlns="" xmlns:a16="http://schemas.microsoft.com/office/drawing/2014/main" id="{00000000-0008-0000-0100-000006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9520" y="0"/>
          <a:ext cx="385776" cy="3240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244485</xdr:colOff>
      <xdr:row>0</xdr:row>
      <xdr:rowOff>325438</xdr:rowOff>
    </xdr:to>
    <xdr:pic>
      <xdr:nvPicPr>
        <xdr:cNvPr id="3" name="Grafik 2">
          <a:extLst>
            <a:ext uri="{FF2B5EF4-FFF2-40B4-BE49-F238E27FC236}">
              <a16:creationId xmlns="" xmlns:a16="http://schemas.microsoft.com/office/drawing/2014/main" id="{00000000-0008-0000-04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 xmlns:a16="http://schemas.microsoft.com/office/drawing/2014/main" id="{00000000-0008-0000-04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 xmlns:a16="http://schemas.microsoft.com/office/drawing/2014/main" id="{00000000-0008-0000-02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 xmlns:a16="http://schemas.microsoft.com/office/drawing/2014/main" id="{00000000-0008-0000-02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 xmlns:a16="http://schemas.microsoft.com/office/drawing/2014/main" id="{00000000-0008-0000-03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 xmlns:a16="http://schemas.microsoft.com/office/drawing/2014/main" id="{00000000-0008-0000-03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twoCellAnchor editAs="oneCell">
    <xdr:from>
      <xdr:col>3</xdr:col>
      <xdr:colOff>666220</xdr:colOff>
      <xdr:row>5</xdr:row>
      <xdr:rowOff>59383</xdr:rowOff>
    </xdr:from>
    <xdr:to>
      <xdr:col>5</xdr:col>
      <xdr:colOff>1009650</xdr:colOff>
      <xdr:row>19</xdr:row>
      <xdr:rowOff>257175</xdr:rowOff>
    </xdr:to>
    <xdr:pic>
      <xdr:nvPicPr>
        <xdr:cNvPr id="5" name="Grafik 4">
          <a:extLst>
            <a:ext uri="{FF2B5EF4-FFF2-40B4-BE49-F238E27FC236}">
              <a16:creationId xmlns="" xmlns:a16="http://schemas.microsoft.com/office/drawing/2014/main" id="{A088B717-4D66-4776-B498-9B91AE2A65F4}"/>
            </a:ext>
          </a:extLst>
        </xdr:cNvPr>
        <xdr:cNvPicPr>
          <a:picLocks noChangeAspect="1"/>
        </xdr:cNvPicPr>
      </xdr:nvPicPr>
      <xdr:blipFill>
        <a:blip xmlns:r="http://schemas.openxmlformats.org/officeDocument/2006/relationships" r:embed="rId3" cstate="email">
          <a:extLst>
            <a:ext uri="{28A0092B-C50C-407E-A947-70E740481C1C}">
              <a14:useLocalDpi xmlns:a14="http://schemas.microsoft.com/office/drawing/2010/main"/>
            </a:ext>
          </a:extLst>
        </a:blip>
        <a:stretch>
          <a:fillRect/>
        </a:stretch>
      </xdr:blipFill>
      <xdr:spPr>
        <a:xfrm rot="16200000">
          <a:off x="3110764" y="2396389"/>
          <a:ext cx="4064942" cy="228653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 xmlns:a16="http://schemas.microsoft.com/office/drawing/2014/main" id="{00000000-0008-0000-05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 xmlns:a16="http://schemas.microsoft.com/office/drawing/2014/main" id="{00000000-0008-0000-05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twoCellAnchor editAs="oneCell">
    <xdr:from>
      <xdr:col>3</xdr:col>
      <xdr:colOff>714375</xdr:colOff>
      <xdr:row>11</xdr:row>
      <xdr:rowOff>91901</xdr:rowOff>
    </xdr:from>
    <xdr:to>
      <xdr:col>5</xdr:col>
      <xdr:colOff>966464</xdr:colOff>
      <xdr:row>19</xdr:row>
      <xdr:rowOff>228600</xdr:rowOff>
    </xdr:to>
    <xdr:pic>
      <xdr:nvPicPr>
        <xdr:cNvPr id="2" name="Grafik 1">
          <a:extLst>
            <a:ext uri="{FF2B5EF4-FFF2-40B4-BE49-F238E27FC236}">
              <a16:creationId xmlns="" xmlns:a16="http://schemas.microsoft.com/office/drawing/2014/main" id="{D8333886-F2E0-4284-89E5-315F833EC7C0}"/>
            </a:ext>
          </a:extLst>
        </xdr:cNvPr>
        <xdr:cNvPicPr>
          <a:picLocks noChangeAspect="1"/>
        </xdr:cNvPicPr>
      </xdr:nvPicPr>
      <xdr:blipFill>
        <a:blip xmlns:r="http://schemas.openxmlformats.org/officeDocument/2006/relationships" r:embed="rId3" cstate="email">
          <a:extLst>
            <a:ext uri="{28A0092B-C50C-407E-A947-70E740481C1C}">
              <a14:useLocalDpi xmlns:a14="http://schemas.microsoft.com/office/drawing/2010/main"/>
            </a:ext>
          </a:extLst>
        </a:blip>
        <a:stretch>
          <a:fillRect/>
        </a:stretch>
      </xdr:blipFill>
      <xdr:spPr>
        <a:xfrm>
          <a:off x="4010025" y="3197051"/>
          <a:ext cx="2280914" cy="2346499"/>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0</xdr:col>
      <xdr:colOff>903490</xdr:colOff>
      <xdr:row>0</xdr:row>
      <xdr:rowOff>325438</xdr:rowOff>
    </xdr:to>
    <xdr:pic>
      <xdr:nvPicPr>
        <xdr:cNvPr id="3" name="Grafik 2">
          <a:extLst>
            <a:ext uri="{FF2B5EF4-FFF2-40B4-BE49-F238E27FC236}">
              <a16:creationId xmlns="" xmlns:a16="http://schemas.microsoft.com/office/drawing/2014/main" id="{00000000-0008-0000-06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 xmlns:a16="http://schemas.microsoft.com/office/drawing/2014/main" id="{00000000-0008-0000-06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twoCellAnchor editAs="oneCell">
    <xdr:from>
      <xdr:col>2</xdr:col>
      <xdr:colOff>1704473</xdr:colOff>
      <xdr:row>8</xdr:row>
      <xdr:rowOff>220579</xdr:rowOff>
    </xdr:from>
    <xdr:to>
      <xdr:col>5</xdr:col>
      <xdr:colOff>1007063</xdr:colOff>
      <xdr:row>19</xdr:row>
      <xdr:rowOff>248289</xdr:rowOff>
    </xdr:to>
    <xdr:pic>
      <xdr:nvPicPr>
        <xdr:cNvPr id="5" name="Grafik 4">
          <a:extLst>
            <a:ext uri="{FF2B5EF4-FFF2-40B4-BE49-F238E27FC236}">
              <a16:creationId xmlns="" xmlns:a16="http://schemas.microsoft.com/office/drawing/2014/main" id="{368F48AB-70A5-4972-9C8B-D2D93983DC56}"/>
            </a:ext>
          </a:extLst>
        </xdr:cNvPr>
        <xdr:cNvPicPr/>
      </xdr:nvPicPr>
      <xdr:blipFill>
        <a:blip xmlns:r="http://schemas.openxmlformats.org/officeDocument/2006/relationships" r:embed="rId3" cstate="email">
          <a:extLst>
            <a:ext uri="{28A0092B-C50C-407E-A947-70E740481C1C}">
              <a14:useLocalDpi xmlns:a14="http://schemas.microsoft.com/office/drawing/2010/main"/>
            </a:ext>
          </a:extLst>
        </a:blip>
        <a:stretch>
          <a:fillRect/>
        </a:stretch>
      </xdr:blipFill>
      <xdr:spPr>
        <a:xfrm>
          <a:off x="3218447" y="2516605"/>
          <a:ext cx="2912063" cy="3115816"/>
        </a:xfrm>
        <a:prstGeom prst="rect">
          <a:avLst/>
        </a:prstGeom>
      </xdr:spPr>
    </xdr:pic>
    <xdr:clientData/>
  </xdr:twoCellAnchor>
  <xdr:twoCellAnchor editAs="oneCell">
    <xdr:from>
      <xdr:col>3</xdr:col>
      <xdr:colOff>1</xdr:colOff>
      <xdr:row>3</xdr:row>
      <xdr:rowOff>162622</xdr:rowOff>
    </xdr:from>
    <xdr:to>
      <xdr:col>4</xdr:col>
      <xdr:colOff>842151</xdr:colOff>
      <xdr:row>7</xdr:row>
      <xdr:rowOff>220701</xdr:rowOff>
    </xdr:to>
    <xdr:pic>
      <xdr:nvPicPr>
        <xdr:cNvPr id="6" name="Grafik 5">
          <a:extLst>
            <a:ext uri="{FF2B5EF4-FFF2-40B4-BE49-F238E27FC236}">
              <a16:creationId xmlns="" xmlns:a16="http://schemas.microsoft.com/office/drawing/2014/main" id="{16AD748C-012B-4E05-A02B-3246858DEA51}"/>
            </a:ext>
          </a:extLst>
        </xdr:cNvPr>
        <xdr:cNvPicPr>
          <a:picLocks noChangeAspect="1"/>
        </xdr:cNvPicPr>
      </xdr:nvPicPr>
      <xdr:blipFill>
        <a:blip xmlns:r="http://schemas.openxmlformats.org/officeDocument/2006/relationships" r:embed="rId4" cstate="email">
          <a:extLst>
            <a:ext uri="{28A0092B-C50C-407E-A947-70E740481C1C}">
              <a14:useLocalDpi xmlns:a14="http://schemas.microsoft.com/office/drawing/2010/main"/>
            </a:ext>
          </a:extLst>
        </a:blip>
        <a:stretch>
          <a:fillRect/>
        </a:stretch>
      </xdr:blipFill>
      <xdr:spPr>
        <a:xfrm>
          <a:off x="3554452" y="1057043"/>
          <a:ext cx="1759802" cy="1173201"/>
        </a:xfrm>
        <a:prstGeom prst="rect">
          <a:avLst/>
        </a:prstGeom>
      </xdr:spPr>
    </xdr:pic>
    <xdr:clientData/>
  </xdr:twoCellAnchor>
  <xdr:twoCellAnchor>
    <xdr:from>
      <xdr:col>2</xdr:col>
      <xdr:colOff>1196433</xdr:colOff>
      <xdr:row>5</xdr:row>
      <xdr:rowOff>151006</xdr:rowOff>
    </xdr:from>
    <xdr:to>
      <xdr:col>3</xdr:col>
      <xdr:colOff>418171</xdr:colOff>
      <xdr:row>5</xdr:row>
      <xdr:rowOff>174238</xdr:rowOff>
    </xdr:to>
    <xdr:cxnSp macro="">
      <xdr:nvCxnSpPr>
        <xdr:cNvPr id="8" name="Gerade Verbindung mit Pfeil 7">
          <a:extLst>
            <a:ext uri="{FF2B5EF4-FFF2-40B4-BE49-F238E27FC236}">
              <a16:creationId xmlns="" xmlns:a16="http://schemas.microsoft.com/office/drawing/2014/main" id="{85453807-460C-4579-B6E6-3CA93DDEA397}"/>
            </a:ext>
          </a:extLst>
        </xdr:cNvPr>
        <xdr:cNvCxnSpPr/>
      </xdr:nvCxnSpPr>
      <xdr:spPr>
        <a:xfrm>
          <a:off x="2718110" y="1602988"/>
          <a:ext cx="1254512" cy="23232"/>
        </a:xfrm>
        <a:prstGeom prst="straightConnector1">
          <a:avLst/>
        </a:prstGeom>
        <a:ln w="38100">
          <a:solidFill>
            <a:srgbClr val="0070C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 xmlns:a16="http://schemas.microsoft.com/office/drawing/2014/main" id="{00000000-0008-0000-07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 xmlns:a16="http://schemas.microsoft.com/office/drawing/2014/main" id="{00000000-0008-0000-07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11"/>
    <pageSetUpPr fitToPage="1"/>
  </sheetPr>
  <dimension ref="A1:K26"/>
  <sheetViews>
    <sheetView tabSelected="1" zoomScale="69" zoomScaleNormal="69" zoomScalePageLayoutView="75" workbookViewId="0">
      <selection activeCell="E15" sqref="E15"/>
    </sheetView>
  </sheetViews>
  <sheetFormatPr baseColWidth="10" defaultColWidth="11.42578125" defaultRowHeight="30" customHeight="1"/>
  <cols>
    <col min="1" max="1" width="28.42578125" style="15" customWidth="1"/>
    <col min="2" max="2" width="84.5703125" style="39" bestFit="1" customWidth="1"/>
    <col min="3" max="3" width="13.85546875" style="191" customWidth="1"/>
    <col min="4" max="4" width="17.7109375" bestFit="1" customWidth="1"/>
  </cols>
  <sheetData>
    <row r="1" spans="1:9" ht="169.5" customHeight="1">
      <c r="A1" s="28"/>
      <c r="B1" s="170" t="s">
        <v>102</v>
      </c>
      <c r="G1" s="169"/>
    </row>
    <row r="2" spans="1:9" ht="27.75" customHeight="1">
      <c r="B2" s="168"/>
      <c r="C2" s="192"/>
    </row>
    <row r="3" spans="1:9" ht="48" customHeight="1">
      <c r="A3" s="65" t="s">
        <v>18</v>
      </c>
      <c r="B3" s="55">
        <v>42873</v>
      </c>
      <c r="D3" s="15"/>
      <c r="E3" s="46"/>
      <c r="F3" s="46"/>
      <c r="G3" s="47"/>
      <c r="H3" s="47"/>
      <c r="I3" s="47"/>
    </row>
    <row r="4" spans="1:9" ht="27.75" customHeight="1">
      <c r="A4" s="65"/>
      <c r="B4" s="56"/>
      <c r="E4" s="46"/>
      <c r="F4" s="46"/>
      <c r="G4" s="47"/>
      <c r="H4" s="47"/>
      <c r="I4" s="47"/>
    </row>
    <row r="5" spans="1:9" ht="48" customHeight="1">
      <c r="A5" s="65" t="s">
        <v>40</v>
      </c>
      <c r="B5" s="57" t="s">
        <v>39</v>
      </c>
      <c r="E5" s="46"/>
      <c r="F5" s="46"/>
      <c r="G5" s="47"/>
      <c r="H5" s="47"/>
      <c r="I5" s="47"/>
    </row>
    <row r="6" spans="1:9" ht="30" customHeight="1">
      <c r="A6" s="65"/>
      <c r="B6" s="56"/>
      <c r="G6" s="47"/>
      <c r="H6" s="47"/>
      <c r="I6" s="47"/>
    </row>
    <row r="7" spans="1:9" ht="48" customHeight="1">
      <c r="A7" s="65" t="s">
        <v>128</v>
      </c>
      <c r="B7" s="57" t="s">
        <v>127</v>
      </c>
      <c r="C7" s="195"/>
      <c r="G7" s="47"/>
      <c r="H7" s="47"/>
      <c r="I7" s="47"/>
    </row>
    <row r="8" spans="1:9" ht="30" customHeight="1">
      <c r="A8" s="65"/>
      <c r="B8" s="56"/>
      <c r="G8" s="47"/>
      <c r="H8" s="47"/>
      <c r="I8" s="47"/>
    </row>
    <row r="9" spans="1:9" ht="48" customHeight="1">
      <c r="A9" s="65" t="s">
        <v>35</v>
      </c>
      <c r="B9" s="57" t="s">
        <v>119</v>
      </c>
      <c r="C9" s="195"/>
      <c r="H9" s="47"/>
      <c r="I9" s="47"/>
    </row>
    <row r="10" spans="1:9" ht="30" customHeight="1">
      <c r="A10" s="65"/>
      <c r="B10" s="56"/>
      <c r="H10" s="47"/>
      <c r="I10" s="47"/>
    </row>
    <row r="11" spans="1:9" ht="48" customHeight="1">
      <c r="A11" s="65" t="s">
        <v>12</v>
      </c>
      <c r="B11" s="66" t="s">
        <v>120</v>
      </c>
      <c r="G11" s="45"/>
      <c r="H11" s="47"/>
      <c r="I11" s="47"/>
    </row>
    <row r="12" spans="1:9" ht="48" customHeight="1">
      <c r="B12" s="67"/>
    </row>
    <row r="13" spans="1:9" ht="48" customHeight="1">
      <c r="A13" s="65" t="s">
        <v>121</v>
      </c>
      <c r="B13" s="68" t="s">
        <v>103</v>
      </c>
    </row>
    <row r="14" spans="1:9" ht="30" customHeight="1">
      <c r="A14" s="65"/>
      <c r="B14" s="56"/>
    </row>
    <row r="15" spans="1:9" ht="48" customHeight="1">
      <c r="A15" s="65" t="s">
        <v>13</v>
      </c>
      <c r="B15" s="57" t="s">
        <v>41</v>
      </c>
      <c r="C15" s="195"/>
    </row>
    <row r="16" spans="1:9" s="5" customFormat="1" ht="30" customHeight="1">
      <c r="A16" s="65"/>
      <c r="B16" s="56"/>
      <c r="C16" s="193"/>
    </row>
    <row r="17" spans="1:11" ht="48" customHeight="1">
      <c r="A17" s="65" t="s">
        <v>36</v>
      </c>
      <c r="B17" s="57" t="s">
        <v>93</v>
      </c>
    </row>
    <row r="18" spans="1:11" s="5" customFormat="1" ht="30" customHeight="1">
      <c r="A18" s="65"/>
      <c r="B18" s="56"/>
      <c r="C18" s="193"/>
    </row>
    <row r="19" spans="1:11" ht="48" customHeight="1">
      <c r="A19" s="65" t="s">
        <v>17</v>
      </c>
      <c r="B19" s="57" t="s">
        <v>42</v>
      </c>
    </row>
    <row r="20" spans="1:11" ht="30" customHeight="1">
      <c r="A20" s="65"/>
      <c r="B20" s="56"/>
    </row>
    <row r="21" spans="1:11" ht="48" customHeight="1">
      <c r="A21" s="65" t="s">
        <v>14</v>
      </c>
      <c r="B21" s="58">
        <v>4</v>
      </c>
      <c r="D21" s="191"/>
      <c r="E21" s="191"/>
      <c r="F21" s="191"/>
      <c r="G21" s="191"/>
      <c r="H21" s="191"/>
      <c r="I21" s="191"/>
      <c r="J21" s="191"/>
      <c r="K21" s="191"/>
    </row>
    <row r="22" spans="1:11" ht="30" customHeight="1">
      <c r="A22" s="54"/>
      <c r="B22" s="65" t="s">
        <v>152</v>
      </c>
      <c r="G22" s="4"/>
      <c r="H22" s="6"/>
    </row>
    <row r="23" spans="1:11" ht="30" customHeight="1">
      <c r="G23" s="4"/>
    </row>
    <row r="24" spans="1:11" s="6" customFormat="1" ht="30" customHeight="1">
      <c r="A24" s="13"/>
      <c r="B24" s="39"/>
      <c r="C24" s="191"/>
      <c r="D24"/>
      <c r="E24"/>
      <c r="F24"/>
      <c r="G24" s="4"/>
    </row>
    <row r="25" spans="1:11" ht="30" customHeight="1">
      <c r="C25" s="194"/>
      <c r="D25" s="6"/>
    </row>
    <row r="26" spans="1:11" ht="30" customHeight="1">
      <c r="C26" s="194"/>
      <c r="D26" s="6"/>
    </row>
  </sheetData>
  <phoneticPr fontId="8" type="noConversion"/>
  <pageMargins left="0.78740157480314965" right="0.78740157480314965" top="0.82677165354330717" bottom="0.98425196850393704" header="0.51181102362204722" footer="0.51181102362204722"/>
  <pageSetup paperSize="9" scale="73" orientation="portrait" horizontalDpi="4294967293"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N39"/>
  <sheetViews>
    <sheetView showZeros="0" zoomScaleNormal="100" workbookViewId="0">
      <selection activeCell="A23" sqref="A23:F23"/>
    </sheetView>
  </sheetViews>
  <sheetFormatPr baseColWidth="10" defaultColWidth="11.42578125" defaultRowHeight="12.75" outlineLevelCol="1"/>
  <cols>
    <col min="1" max="1" width="10.42578125" customWidth="1"/>
    <col min="2" max="2" width="9.140625" customWidth="1"/>
    <col min="3" max="3" width="31.85546875" customWidth="1"/>
    <col min="4" max="4" width="13.140625" customWidth="1"/>
    <col min="5" max="5" width="13" style="25" customWidth="1"/>
    <col min="6" max="6" width="15.140625" customWidth="1"/>
    <col min="7" max="7" width="2.28515625" customWidth="1"/>
    <col min="8" max="8" width="2.140625" customWidth="1"/>
    <col min="9" max="9" width="12.42578125" style="26" bestFit="1" customWidth="1" outlineLevel="1"/>
    <col min="10" max="10" width="10.5703125" bestFit="1" customWidth="1" outlineLevel="1"/>
    <col min="11" max="11" width="2.5703125" customWidth="1"/>
    <col min="12" max="12" width="19.7109375" style="14" customWidth="1"/>
    <col min="13" max="13" width="12.42578125" bestFit="1" customWidth="1"/>
    <col min="14" max="14" width="13" customWidth="1"/>
  </cols>
  <sheetData>
    <row r="1" spans="1:14" ht="26.25" customHeight="1">
      <c r="A1" s="52"/>
      <c r="B1" s="7"/>
      <c r="C1" s="7"/>
      <c r="D1" s="7"/>
      <c r="E1" s="224" t="s">
        <v>20</v>
      </c>
      <c r="F1" s="32">
        <f>SUM(Menu!B3)</f>
        <v>42873</v>
      </c>
      <c r="G1" s="1"/>
      <c r="I1" s="197" t="s">
        <v>5</v>
      </c>
      <c r="J1" s="198"/>
      <c r="M1" s="9"/>
    </row>
    <row r="2" spans="1:14" s="2" customFormat="1" ht="23.25" customHeight="1">
      <c r="A2" s="41" t="str">
        <f>Menu!B5</f>
        <v>Scharfer Rindfleischsalat "bo luc ac"</v>
      </c>
      <c r="B2" s="42"/>
      <c r="C2" s="42"/>
      <c r="D2" s="40"/>
      <c r="E2" s="33" t="s">
        <v>21</v>
      </c>
      <c r="F2" s="34">
        <f>Menu!B21</f>
        <v>4</v>
      </c>
      <c r="I2" s="35">
        <v>6</v>
      </c>
      <c r="J2" s="23" t="s">
        <v>2</v>
      </c>
      <c r="L2" s="199" t="s">
        <v>25</v>
      </c>
      <c r="M2" s="200"/>
      <c r="N2"/>
    </row>
    <row r="3" spans="1:14" s="9" customFormat="1" ht="21" customHeight="1">
      <c r="A3" s="11" t="s">
        <v>1</v>
      </c>
      <c r="B3" s="59" t="s">
        <v>0</v>
      </c>
      <c r="C3" s="12" t="s">
        <v>9</v>
      </c>
      <c r="D3" s="36" t="s">
        <v>8</v>
      </c>
      <c r="E3" s="24" t="s">
        <v>6</v>
      </c>
      <c r="F3" s="8" t="s">
        <v>7</v>
      </c>
      <c r="I3" s="24" t="s">
        <v>11</v>
      </c>
      <c r="J3" s="10" t="s">
        <v>3</v>
      </c>
      <c r="L3" s="200"/>
      <c r="M3" s="200"/>
      <c r="N3"/>
    </row>
    <row r="4" spans="1:14" ht="21.75" customHeight="1">
      <c r="A4" s="69">
        <f>ROUND(SUM(J4*$F$2),2)</f>
        <v>0.27</v>
      </c>
      <c r="B4" s="43" t="s">
        <v>26</v>
      </c>
      <c r="C4" s="166" t="s">
        <v>50</v>
      </c>
      <c r="D4" s="62"/>
      <c r="E4" s="38"/>
      <c r="F4" s="69">
        <f>SUM(E4*A4)</f>
        <v>0</v>
      </c>
      <c r="I4" s="111">
        <v>0.4</v>
      </c>
      <c r="J4" s="112">
        <f t="shared" ref="J4:J18" si="0">I4/$I$2</f>
        <v>6.6666666666666666E-2</v>
      </c>
      <c r="K4" s="16"/>
      <c r="L4" s="47" t="s">
        <v>26</v>
      </c>
      <c r="M4" s="47">
        <v>0.25</v>
      </c>
      <c r="N4" s="46"/>
    </row>
    <row r="5" spans="1:14" ht="21.75" customHeight="1">
      <c r="A5" s="158">
        <f t="shared" ref="A5:A11" si="1">ROUND(SUM(J5*$F$2),2)</f>
        <v>0.67</v>
      </c>
      <c r="B5" s="44" t="s">
        <v>22</v>
      </c>
      <c r="C5" s="51" t="s">
        <v>51</v>
      </c>
      <c r="D5" s="62"/>
      <c r="E5" s="38"/>
      <c r="F5" s="70">
        <f t="shared" ref="F5:F20" si="2">SUM(E5*A5)</f>
        <v>0</v>
      </c>
      <c r="I5" s="156">
        <v>1</v>
      </c>
      <c r="J5" s="114">
        <f t="shared" si="0"/>
        <v>0.16666666666666666</v>
      </c>
      <c r="K5" s="16"/>
      <c r="L5" s="47" t="s">
        <v>33</v>
      </c>
      <c r="M5" s="47">
        <v>1.25</v>
      </c>
      <c r="N5" s="46"/>
    </row>
    <row r="6" spans="1:14" ht="21.75" customHeight="1">
      <c r="A6" s="158">
        <f t="shared" si="1"/>
        <v>1.33</v>
      </c>
      <c r="B6" s="44" t="s">
        <v>43</v>
      </c>
      <c r="C6" s="51" t="s">
        <v>52</v>
      </c>
      <c r="D6" s="62"/>
      <c r="E6" s="38"/>
      <c r="F6" s="70">
        <f t="shared" si="2"/>
        <v>0</v>
      </c>
      <c r="I6" s="156">
        <v>2</v>
      </c>
      <c r="J6" s="114">
        <f t="shared" si="0"/>
        <v>0.33333333333333331</v>
      </c>
      <c r="K6" s="16"/>
      <c r="L6" s="47" t="s">
        <v>22</v>
      </c>
      <c r="M6" s="47" t="s">
        <v>27</v>
      </c>
      <c r="N6" s="46"/>
    </row>
    <row r="7" spans="1:14" ht="21.75" customHeight="1">
      <c r="A7" s="158">
        <f t="shared" si="1"/>
        <v>0.67</v>
      </c>
      <c r="B7" s="44" t="s">
        <v>43</v>
      </c>
      <c r="C7" s="51" t="s">
        <v>53</v>
      </c>
      <c r="D7" s="62"/>
      <c r="E7" s="38"/>
      <c r="F7" s="70">
        <f t="shared" si="2"/>
        <v>0</v>
      </c>
      <c r="I7" s="156">
        <v>1</v>
      </c>
      <c r="J7" s="114">
        <f t="shared" si="0"/>
        <v>0.16666666666666666</v>
      </c>
      <c r="K7" s="16"/>
      <c r="L7" s="47" t="s">
        <v>34</v>
      </c>
      <c r="M7" s="47" t="s">
        <v>31</v>
      </c>
    </row>
    <row r="8" spans="1:14" ht="21.75" customHeight="1">
      <c r="A8" s="158">
        <f t="shared" si="1"/>
        <v>1.33</v>
      </c>
      <c r="B8" s="44" t="s">
        <v>43</v>
      </c>
      <c r="C8" s="167" t="s">
        <v>122</v>
      </c>
      <c r="D8" s="62"/>
      <c r="E8" s="38"/>
      <c r="F8" s="70">
        <f t="shared" si="2"/>
        <v>0</v>
      </c>
      <c r="I8" s="156">
        <v>2</v>
      </c>
      <c r="J8" s="114">
        <f t="shared" si="0"/>
        <v>0.33333333333333331</v>
      </c>
      <c r="K8" s="16"/>
      <c r="L8" s="47" t="s">
        <v>23</v>
      </c>
      <c r="M8" s="47">
        <v>1</v>
      </c>
    </row>
    <row r="9" spans="1:14" ht="21.75" customHeight="1">
      <c r="A9" s="158">
        <f t="shared" si="1"/>
        <v>0.67</v>
      </c>
      <c r="B9" s="44" t="s">
        <v>22</v>
      </c>
      <c r="C9" s="51" t="s">
        <v>54</v>
      </c>
      <c r="D9" s="62"/>
      <c r="E9" s="38"/>
      <c r="F9" s="70">
        <f t="shared" si="2"/>
        <v>0</v>
      </c>
      <c r="I9" s="156">
        <v>1</v>
      </c>
      <c r="J9" s="114">
        <f t="shared" si="0"/>
        <v>0.16666666666666666</v>
      </c>
      <c r="K9" s="16"/>
      <c r="L9" s="47" t="s">
        <v>24</v>
      </c>
      <c r="M9" s="47" t="s">
        <v>28</v>
      </c>
    </row>
    <row r="10" spans="1:14" ht="21.75" customHeight="1">
      <c r="A10" s="158">
        <f t="shared" si="1"/>
        <v>1.33</v>
      </c>
      <c r="B10" s="44" t="s">
        <v>22</v>
      </c>
      <c r="C10" s="51" t="s">
        <v>55</v>
      </c>
      <c r="D10" s="62"/>
      <c r="E10" s="38"/>
      <c r="F10" s="70">
        <f t="shared" si="2"/>
        <v>0</v>
      </c>
      <c r="I10" s="156">
        <v>2</v>
      </c>
      <c r="J10" s="114">
        <f t="shared" si="0"/>
        <v>0.33333333333333331</v>
      </c>
      <c r="K10" s="16"/>
      <c r="L10" s="47" t="s">
        <v>29</v>
      </c>
      <c r="M10" s="47" t="s">
        <v>30</v>
      </c>
    </row>
    <row r="11" spans="1:14" ht="21.75" customHeight="1">
      <c r="A11" s="158">
        <f t="shared" si="1"/>
        <v>0.67</v>
      </c>
      <c r="B11" s="44" t="s">
        <v>43</v>
      </c>
      <c r="C11" s="51" t="s">
        <v>56</v>
      </c>
      <c r="D11" s="62"/>
      <c r="E11" s="38"/>
      <c r="F11" s="70">
        <f t="shared" si="2"/>
        <v>0</v>
      </c>
      <c r="I11" s="156">
        <v>1</v>
      </c>
      <c r="J11" s="114">
        <f t="shared" si="0"/>
        <v>0.16666666666666666</v>
      </c>
      <c r="K11" s="16"/>
      <c r="L11" s="48" t="s">
        <v>32</v>
      </c>
    </row>
    <row r="12" spans="1:14" ht="21.75" customHeight="1">
      <c r="A12" s="70">
        <f t="shared" ref="A12:A20" si="3">ROUND(SUM(J12*$F$2),2)</f>
        <v>0.27</v>
      </c>
      <c r="B12" s="44" t="s">
        <v>26</v>
      </c>
      <c r="C12" s="51" t="s">
        <v>57</v>
      </c>
      <c r="D12" s="62"/>
      <c r="E12" s="38"/>
      <c r="F12" s="70">
        <f t="shared" si="2"/>
        <v>0</v>
      </c>
      <c r="I12" s="113">
        <v>0.4</v>
      </c>
      <c r="J12" s="114">
        <f t="shared" si="0"/>
        <v>6.6666666666666666E-2</v>
      </c>
      <c r="K12" s="16"/>
      <c r="M12" s="9"/>
    </row>
    <row r="13" spans="1:14" ht="21.75" customHeight="1">
      <c r="A13" s="158">
        <f t="shared" si="3"/>
        <v>0.67</v>
      </c>
      <c r="B13" s="44" t="s">
        <v>23</v>
      </c>
      <c r="C13" s="51" t="s">
        <v>58</v>
      </c>
      <c r="D13" s="62"/>
      <c r="E13" s="38"/>
      <c r="F13" s="70">
        <f t="shared" si="2"/>
        <v>0</v>
      </c>
      <c r="I13" s="156">
        <v>1</v>
      </c>
      <c r="J13" s="114">
        <f t="shared" si="0"/>
        <v>0.16666666666666666</v>
      </c>
      <c r="K13" s="16"/>
      <c r="M13" s="9"/>
    </row>
    <row r="14" spans="1:14" ht="21.75" customHeight="1">
      <c r="A14" s="158">
        <f t="shared" si="3"/>
        <v>0.67</v>
      </c>
      <c r="B14" s="44" t="s">
        <v>23</v>
      </c>
      <c r="C14" s="51" t="s">
        <v>59</v>
      </c>
      <c r="D14" s="62"/>
      <c r="E14" s="38"/>
      <c r="F14" s="70">
        <f t="shared" si="2"/>
        <v>0</v>
      </c>
      <c r="I14" s="156">
        <v>1</v>
      </c>
      <c r="J14" s="114">
        <f t="shared" si="0"/>
        <v>0.16666666666666666</v>
      </c>
      <c r="K14" s="16"/>
    </row>
    <row r="15" spans="1:14" ht="21.75" customHeight="1">
      <c r="A15" s="158">
        <f t="shared" si="3"/>
        <v>2</v>
      </c>
      <c r="B15" s="44" t="s">
        <v>22</v>
      </c>
      <c r="C15" s="51" t="s">
        <v>60</v>
      </c>
      <c r="D15" s="62"/>
      <c r="E15" s="38"/>
      <c r="F15" s="70">
        <f t="shared" si="2"/>
        <v>0</v>
      </c>
      <c r="I15" s="156">
        <v>3</v>
      </c>
      <c r="J15" s="114">
        <f t="shared" si="0"/>
        <v>0.5</v>
      </c>
      <c r="K15" s="16"/>
    </row>
    <row r="16" spans="1:14" ht="21.75" customHeight="1">
      <c r="A16" s="70">
        <f t="shared" si="3"/>
        <v>0</v>
      </c>
      <c r="B16" s="44"/>
      <c r="C16" s="51"/>
      <c r="D16" s="62"/>
      <c r="E16" s="38"/>
      <c r="F16" s="70">
        <f t="shared" si="2"/>
        <v>0</v>
      </c>
      <c r="I16" s="113"/>
      <c r="J16" s="114">
        <f t="shared" si="0"/>
        <v>0</v>
      </c>
      <c r="K16" s="16"/>
    </row>
    <row r="17" spans="1:12" ht="21.75" customHeight="1">
      <c r="A17" s="70">
        <f t="shared" si="3"/>
        <v>0</v>
      </c>
      <c r="B17" s="44"/>
      <c r="C17" s="51"/>
      <c r="D17" s="62"/>
      <c r="E17" s="38"/>
      <c r="F17" s="70">
        <f t="shared" si="2"/>
        <v>0</v>
      </c>
      <c r="I17" s="113"/>
      <c r="J17" s="114">
        <f t="shared" si="0"/>
        <v>0</v>
      </c>
      <c r="K17" s="16"/>
    </row>
    <row r="18" spans="1:12" ht="21.75" customHeight="1">
      <c r="A18" s="71">
        <f t="shared" si="3"/>
        <v>0</v>
      </c>
      <c r="B18" s="44"/>
      <c r="C18" s="51"/>
      <c r="D18" s="62"/>
      <c r="E18" s="38"/>
      <c r="F18" s="71">
        <f t="shared" si="2"/>
        <v>0</v>
      </c>
      <c r="I18" s="113"/>
      <c r="J18" s="114">
        <f t="shared" si="0"/>
        <v>0</v>
      </c>
      <c r="K18" s="16"/>
    </row>
    <row r="19" spans="1:12" ht="21.75" customHeight="1">
      <c r="A19" s="71">
        <f t="shared" si="3"/>
        <v>0</v>
      </c>
      <c r="B19" s="44"/>
      <c r="C19" s="51"/>
      <c r="D19" s="62"/>
      <c r="E19" s="38"/>
      <c r="F19" s="71">
        <f t="shared" si="2"/>
        <v>0</v>
      </c>
      <c r="I19" s="113"/>
      <c r="J19" s="114">
        <f t="shared" ref="J19:J20" si="4">I19/$I$2</f>
        <v>0</v>
      </c>
    </row>
    <row r="20" spans="1:12" ht="21.75" customHeight="1">
      <c r="A20" s="71">
        <f t="shared" si="3"/>
        <v>0</v>
      </c>
      <c r="B20" s="53"/>
      <c r="C20" s="60"/>
      <c r="D20" s="63"/>
      <c r="E20" s="38"/>
      <c r="F20" s="72">
        <f t="shared" si="2"/>
        <v>0</v>
      </c>
      <c r="I20" s="115"/>
      <c r="J20" s="116">
        <f t="shared" si="4"/>
        <v>0</v>
      </c>
    </row>
    <row r="21" spans="1:12" s="3" customFormat="1" ht="22.5" customHeight="1">
      <c r="A21" s="73" t="s">
        <v>19</v>
      </c>
      <c r="B21" s="74"/>
      <c r="C21" s="74"/>
      <c r="D21" s="74"/>
      <c r="E21" s="74"/>
      <c r="F21" s="74"/>
      <c r="G21" s="74"/>
      <c r="H21" s="74"/>
      <c r="I21" s="74"/>
      <c r="J21" s="74"/>
      <c r="K21" s="74"/>
      <c r="L21" s="30"/>
    </row>
    <row r="22" spans="1:12" ht="35.25" customHeight="1">
      <c r="A22" s="207" t="s">
        <v>61</v>
      </c>
      <c r="B22" s="208"/>
      <c r="C22" s="208"/>
      <c r="D22" s="208"/>
      <c r="E22" s="208"/>
      <c r="F22" s="209"/>
    </row>
    <row r="23" spans="1:12" ht="35.25" customHeight="1">
      <c r="A23" s="201" t="s">
        <v>62</v>
      </c>
      <c r="B23" s="202"/>
      <c r="C23" s="202"/>
      <c r="D23" s="202"/>
      <c r="E23" s="202"/>
      <c r="F23" s="203"/>
    </row>
    <row r="24" spans="1:12" ht="31.5" customHeight="1">
      <c r="A24" s="210" t="s">
        <v>63</v>
      </c>
      <c r="B24" s="211"/>
      <c r="C24" s="211"/>
      <c r="D24" s="211"/>
      <c r="E24" s="211"/>
      <c r="F24" s="212"/>
    </row>
    <row r="25" spans="1:12">
      <c r="A25" s="213"/>
      <c r="B25" s="214"/>
      <c r="C25" s="214"/>
      <c r="D25" s="214"/>
      <c r="E25" s="214"/>
      <c r="F25" s="215"/>
    </row>
    <row r="26" spans="1:12" ht="31.5" customHeight="1">
      <c r="A26" s="210" t="s">
        <v>64</v>
      </c>
      <c r="B26" s="211"/>
      <c r="C26" s="211"/>
      <c r="D26" s="211"/>
      <c r="E26" s="211"/>
      <c r="F26" s="212"/>
    </row>
    <row r="27" spans="1:12">
      <c r="A27" s="213"/>
      <c r="B27" s="214"/>
      <c r="C27" s="214"/>
      <c r="D27" s="214"/>
      <c r="E27" s="214"/>
      <c r="F27" s="215"/>
    </row>
    <row r="28" spans="1:12" s="3" customFormat="1" ht="27" customHeight="1">
      <c r="A28" s="201"/>
      <c r="B28" s="202"/>
      <c r="C28" s="202"/>
      <c r="D28" s="202"/>
      <c r="E28" s="202"/>
      <c r="F28" s="203"/>
      <c r="G28"/>
      <c r="H28"/>
    </row>
    <row r="29" spans="1:12" ht="27" customHeight="1">
      <c r="A29" s="201"/>
      <c r="B29" s="202"/>
      <c r="C29" s="202"/>
      <c r="D29" s="202"/>
      <c r="E29" s="202"/>
      <c r="F29" s="203"/>
      <c r="I29" s="3"/>
      <c r="J29" s="3"/>
      <c r="K29" s="3"/>
      <c r="L29" s="3"/>
    </row>
    <row r="30" spans="1:12" ht="27" customHeight="1">
      <c r="A30" s="201"/>
      <c r="B30" s="202"/>
      <c r="C30" s="202"/>
      <c r="D30" s="202"/>
      <c r="E30" s="202"/>
      <c r="F30" s="203"/>
      <c r="I30" s="3"/>
      <c r="J30" s="3"/>
      <c r="K30" s="3"/>
      <c r="L30" s="3"/>
    </row>
    <row r="31" spans="1:12" ht="27" customHeight="1">
      <c r="A31" s="201"/>
      <c r="B31" s="202"/>
      <c r="C31" s="202"/>
      <c r="D31" s="202"/>
      <c r="E31" s="202"/>
      <c r="F31" s="203"/>
      <c r="I31" s="3"/>
      <c r="J31" s="3"/>
      <c r="K31" s="3"/>
      <c r="L31" s="3"/>
    </row>
    <row r="32" spans="1:12" ht="27" customHeight="1">
      <c r="A32" s="204"/>
      <c r="B32" s="205"/>
      <c r="C32" s="205"/>
      <c r="D32" s="205"/>
      <c r="E32" s="205"/>
      <c r="F32" s="206"/>
    </row>
    <row r="33" spans="10:12" customFormat="1">
      <c r="J33" s="3"/>
      <c r="L33" s="14"/>
    </row>
    <row r="34" spans="10:12" customFormat="1">
      <c r="L34" s="14"/>
    </row>
    <row r="35" spans="10:12" customFormat="1">
      <c r="L35" s="14"/>
    </row>
    <row r="36" spans="10:12" customFormat="1">
      <c r="L36" s="14"/>
    </row>
    <row r="38" spans="10:12" customFormat="1" ht="14.25">
      <c r="L38" s="49"/>
    </row>
    <row r="39" spans="10:12" customFormat="1" ht="14.25">
      <c r="L39" s="49"/>
    </row>
  </sheetData>
  <mergeCells count="11">
    <mergeCell ref="I1:J1"/>
    <mergeCell ref="L2:M3"/>
    <mergeCell ref="A30:F30"/>
    <mergeCell ref="A31:F31"/>
    <mergeCell ref="A32:F32"/>
    <mergeCell ref="A28:F28"/>
    <mergeCell ref="A29:F29"/>
    <mergeCell ref="A22:F22"/>
    <mergeCell ref="A23:F23"/>
    <mergeCell ref="A24:F25"/>
    <mergeCell ref="A26:F27"/>
  </mergeCells>
  <phoneticPr fontId="0" type="noConversion"/>
  <pageMargins left="0.63" right="0.3" top="0.39370078740157483" bottom="0.35714285714285715" header="0.23622047244094491" footer="0.19685039370078741"/>
  <pageSetup paperSize="9" orientation="portrait" horizont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P41"/>
  <sheetViews>
    <sheetView showZeros="0" zoomScale="91" zoomScaleNormal="91" workbookViewId="0">
      <selection activeCell="A27" sqref="A27:F27"/>
    </sheetView>
  </sheetViews>
  <sheetFormatPr baseColWidth="10" defaultColWidth="11.42578125" defaultRowHeight="12.75" outlineLevelCol="1"/>
  <cols>
    <col min="1" max="1" width="9.85546875" customWidth="1"/>
    <col min="2" max="2" width="9" customWidth="1"/>
    <col min="3" max="3" width="34.85546875" customWidth="1"/>
    <col min="4" max="4" width="11.85546875" customWidth="1"/>
    <col min="5" max="5" width="14.5703125" style="25" customWidth="1"/>
    <col min="6" max="6" width="14" bestFit="1" customWidth="1"/>
    <col min="7" max="7" width="2.28515625" customWidth="1"/>
    <col min="8" max="8" width="2.5703125" customWidth="1"/>
    <col min="9" max="9" width="12.42578125" style="26" bestFit="1" customWidth="1" outlineLevel="1"/>
    <col min="10" max="10" width="10.42578125" customWidth="1" outlineLevel="1"/>
    <col min="11" max="11" width="2.5703125" customWidth="1"/>
    <col min="12" max="12" width="4.140625" bestFit="1" customWidth="1"/>
  </cols>
  <sheetData>
    <row r="1" spans="1:16" ht="26.25" customHeight="1">
      <c r="A1" s="52"/>
      <c r="B1" s="7"/>
      <c r="C1" s="7"/>
      <c r="D1" s="7"/>
      <c r="E1" s="31" t="s">
        <v>20</v>
      </c>
      <c r="F1" s="32">
        <f>SUM(Menu!B3)</f>
        <v>42873</v>
      </c>
      <c r="G1" s="1"/>
      <c r="I1" s="197" t="s">
        <v>5</v>
      </c>
      <c r="J1" s="198"/>
    </row>
    <row r="2" spans="1:16" s="2" customFormat="1" ht="23.25" customHeight="1">
      <c r="A2" s="41" t="str">
        <f>Menu!B7</f>
        <v>Vietnamesische Frühlingsrollen «Nem»</v>
      </c>
      <c r="B2" s="42"/>
      <c r="C2" s="42"/>
      <c r="D2" s="40"/>
      <c r="E2" s="33" t="s">
        <v>21</v>
      </c>
      <c r="F2" s="34">
        <f>SUM(Menu!B21)</f>
        <v>4</v>
      </c>
      <c r="I2" s="35">
        <v>8</v>
      </c>
      <c r="J2" s="23" t="s">
        <v>2</v>
      </c>
      <c r="L2"/>
    </row>
    <row r="3" spans="1:16" s="9" customFormat="1" ht="21" customHeight="1">
      <c r="A3" s="11" t="s">
        <v>1</v>
      </c>
      <c r="B3" s="59" t="s">
        <v>0</v>
      </c>
      <c r="C3" s="12" t="s">
        <v>9</v>
      </c>
      <c r="D3" s="36" t="s">
        <v>8</v>
      </c>
      <c r="E3" s="24" t="s">
        <v>6</v>
      </c>
      <c r="F3" s="8" t="s">
        <v>7</v>
      </c>
      <c r="I3" s="24" t="s">
        <v>11</v>
      </c>
      <c r="J3" s="10" t="s">
        <v>3</v>
      </c>
      <c r="L3"/>
    </row>
    <row r="4" spans="1:16" ht="21.75" customHeight="1">
      <c r="A4" s="69">
        <f t="shared" ref="A4:A24" si="0">ROUND(SUM(J4*$F$2),2)</f>
        <v>0.25</v>
      </c>
      <c r="B4" s="43" t="s">
        <v>26</v>
      </c>
      <c r="C4" s="51" t="s">
        <v>129</v>
      </c>
      <c r="D4" s="61"/>
      <c r="E4" s="37"/>
      <c r="F4" s="69">
        <f t="shared" ref="F4:F24" si="1">SUM(E4*A4)</f>
        <v>0</v>
      </c>
      <c r="I4" s="111">
        <v>0.5</v>
      </c>
      <c r="J4" s="112">
        <f t="shared" ref="J4:J24" si="2">I4/$I$2</f>
        <v>6.25E-2</v>
      </c>
      <c r="K4" s="16"/>
      <c r="M4" s="47"/>
      <c r="N4" s="47"/>
    </row>
    <row r="5" spans="1:16" ht="21.75" customHeight="1">
      <c r="A5" s="182">
        <f t="shared" si="0"/>
        <v>0.1</v>
      </c>
      <c r="B5" s="44" t="s">
        <v>26</v>
      </c>
      <c r="C5" s="51" t="s">
        <v>155</v>
      </c>
      <c r="D5" s="62"/>
      <c r="E5" s="38"/>
      <c r="F5" s="70">
        <f t="shared" si="1"/>
        <v>0</v>
      </c>
      <c r="I5" s="113">
        <v>0.2</v>
      </c>
      <c r="J5" s="114">
        <f t="shared" si="2"/>
        <v>2.5000000000000001E-2</v>
      </c>
      <c r="K5" s="16"/>
      <c r="M5" s="47"/>
      <c r="N5" s="47"/>
    </row>
    <row r="6" spans="1:16" ht="21.75" customHeight="1">
      <c r="A6" s="158">
        <f t="shared" si="0"/>
        <v>0.13</v>
      </c>
      <c r="B6" s="44" t="s">
        <v>24</v>
      </c>
      <c r="C6" s="51" t="s">
        <v>141</v>
      </c>
      <c r="D6" s="62"/>
      <c r="E6" s="175"/>
      <c r="F6" s="70">
        <f t="shared" si="1"/>
        <v>0</v>
      </c>
      <c r="I6" s="177">
        <v>0.25</v>
      </c>
      <c r="J6" s="114">
        <f t="shared" si="2"/>
        <v>3.125E-2</v>
      </c>
      <c r="K6" s="16"/>
      <c r="M6" s="47"/>
      <c r="N6" s="47"/>
    </row>
    <row r="7" spans="1:16" ht="21.75" customHeight="1">
      <c r="A7" s="158">
        <f t="shared" si="0"/>
        <v>0.5</v>
      </c>
      <c r="B7" s="44" t="s">
        <v>24</v>
      </c>
      <c r="C7" s="51" t="s">
        <v>130</v>
      </c>
      <c r="D7" s="62"/>
      <c r="E7" s="38"/>
      <c r="F7" s="70">
        <f t="shared" si="1"/>
        <v>0</v>
      </c>
      <c r="I7" s="156">
        <v>1</v>
      </c>
      <c r="J7" s="114">
        <f t="shared" si="2"/>
        <v>0.125</v>
      </c>
      <c r="K7" s="16"/>
      <c r="M7" s="47"/>
    </row>
    <row r="8" spans="1:16" ht="21.75" customHeight="1">
      <c r="A8" s="158">
        <f t="shared" si="0"/>
        <v>1</v>
      </c>
      <c r="B8" s="44" t="s">
        <v>24</v>
      </c>
      <c r="C8" s="186" t="s">
        <v>142</v>
      </c>
      <c r="D8" s="62"/>
      <c r="E8" s="38"/>
      <c r="F8" s="70">
        <f t="shared" si="1"/>
        <v>0</v>
      </c>
      <c r="I8" s="156">
        <v>2</v>
      </c>
      <c r="J8" s="114">
        <f t="shared" si="2"/>
        <v>0.25</v>
      </c>
      <c r="K8" s="16"/>
      <c r="M8" s="47"/>
    </row>
    <row r="9" spans="1:16" ht="21.75" customHeight="1">
      <c r="A9" s="158">
        <f t="shared" si="0"/>
        <v>1</v>
      </c>
      <c r="B9" s="44" t="s">
        <v>68</v>
      </c>
      <c r="C9" s="51" t="s">
        <v>131</v>
      </c>
      <c r="D9" s="62"/>
      <c r="E9" s="38"/>
      <c r="F9" s="70">
        <f t="shared" si="1"/>
        <v>0</v>
      </c>
      <c r="I9" s="156">
        <v>2</v>
      </c>
      <c r="J9" s="114">
        <f t="shared" si="2"/>
        <v>0.25</v>
      </c>
      <c r="K9" s="16"/>
      <c r="M9" s="47"/>
    </row>
    <row r="10" spans="1:16" ht="21.75" customHeight="1">
      <c r="A10" s="158">
        <f t="shared" si="0"/>
        <v>0.5</v>
      </c>
      <c r="B10" s="44" t="s">
        <v>34</v>
      </c>
      <c r="C10" s="218" t="s">
        <v>163</v>
      </c>
      <c r="D10" s="219"/>
      <c r="E10" s="220"/>
      <c r="F10" s="70">
        <f t="shared" si="1"/>
        <v>0</v>
      </c>
      <c r="I10" s="156">
        <v>1</v>
      </c>
      <c r="J10" s="114">
        <f t="shared" si="2"/>
        <v>0.125</v>
      </c>
      <c r="K10" s="16"/>
      <c r="M10" s="47"/>
    </row>
    <row r="11" spans="1:16" ht="21.75" customHeight="1">
      <c r="A11" s="158">
        <f t="shared" si="0"/>
        <v>0</v>
      </c>
      <c r="B11" s="44"/>
      <c r="C11" s="221"/>
      <c r="D11" s="222"/>
      <c r="E11" s="223"/>
      <c r="F11" s="70">
        <f t="shared" si="1"/>
        <v>0</v>
      </c>
      <c r="I11" s="156"/>
      <c r="J11" s="114">
        <f t="shared" si="2"/>
        <v>0</v>
      </c>
      <c r="K11" s="16"/>
      <c r="M11" s="47"/>
    </row>
    <row r="12" spans="1:16" ht="21.75" customHeight="1">
      <c r="A12" s="158">
        <f t="shared" si="0"/>
        <v>0.5</v>
      </c>
      <c r="B12" s="44" t="s">
        <v>139</v>
      </c>
      <c r="C12" s="51" t="s">
        <v>132</v>
      </c>
      <c r="D12" s="62"/>
      <c r="E12" s="38"/>
      <c r="F12" s="70">
        <f t="shared" si="1"/>
        <v>0</v>
      </c>
      <c r="I12" s="156">
        <v>1</v>
      </c>
      <c r="J12" s="114">
        <f t="shared" si="2"/>
        <v>0.125</v>
      </c>
      <c r="K12" s="16"/>
      <c r="M12" s="47"/>
    </row>
    <row r="13" spans="1:16" ht="21.75" customHeight="1">
      <c r="A13" s="158">
        <f t="shared" si="0"/>
        <v>1.5</v>
      </c>
      <c r="B13" s="44" t="s">
        <v>22</v>
      </c>
      <c r="C13" s="51" t="s">
        <v>52</v>
      </c>
      <c r="D13" s="62"/>
      <c r="E13" s="38"/>
      <c r="F13" s="70">
        <f t="shared" si="1"/>
        <v>0</v>
      </c>
      <c r="I13" s="156">
        <v>3</v>
      </c>
      <c r="J13" s="114">
        <f t="shared" si="2"/>
        <v>0.375</v>
      </c>
      <c r="K13" s="16"/>
      <c r="M13" s="47"/>
    </row>
    <row r="14" spans="1:16" ht="21.75" customHeight="1">
      <c r="A14" s="158">
        <f t="shared" si="0"/>
        <v>1.5</v>
      </c>
      <c r="B14" s="44" t="s">
        <v>22</v>
      </c>
      <c r="C14" s="51" t="s">
        <v>133</v>
      </c>
      <c r="D14" s="62"/>
      <c r="E14" s="38"/>
      <c r="F14" s="70">
        <f t="shared" si="1"/>
        <v>0</v>
      </c>
      <c r="I14" s="156">
        <v>3</v>
      </c>
      <c r="J14" s="114">
        <f t="shared" si="2"/>
        <v>0.375</v>
      </c>
      <c r="K14" s="16"/>
      <c r="M14" s="47"/>
    </row>
    <row r="15" spans="1:16" ht="21.75" customHeight="1">
      <c r="A15" s="158">
        <f t="shared" si="0"/>
        <v>0.5</v>
      </c>
      <c r="B15" s="44" t="s">
        <v>34</v>
      </c>
      <c r="C15" s="51" t="s">
        <v>134</v>
      </c>
      <c r="D15" s="62"/>
      <c r="E15" s="38"/>
      <c r="F15" s="70">
        <f t="shared" si="1"/>
        <v>0</v>
      </c>
      <c r="I15" s="156">
        <v>1</v>
      </c>
      <c r="J15" s="114">
        <f t="shared" si="2"/>
        <v>0.125</v>
      </c>
      <c r="K15" s="16"/>
      <c r="M15" s="47"/>
      <c r="P15" s="160"/>
    </row>
    <row r="16" spans="1:16" ht="21.75" customHeight="1">
      <c r="A16" s="158">
        <f t="shared" si="0"/>
        <v>1.5</v>
      </c>
      <c r="B16" s="44" t="s">
        <v>22</v>
      </c>
      <c r="C16" s="51" t="s">
        <v>135</v>
      </c>
      <c r="D16" s="62"/>
      <c r="E16" s="38"/>
      <c r="F16" s="70">
        <f t="shared" si="1"/>
        <v>0</v>
      </c>
      <c r="I16" s="156">
        <v>3</v>
      </c>
      <c r="J16" s="114">
        <f t="shared" si="2"/>
        <v>0.375</v>
      </c>
      <c r="K16" s="16"/>
      <c r="M16" s="47"/>
    </row>
    <row r="17" spans="1:11" ht="21.75" customHeight="1">
      <c r="A17" s="158">
        <f t="shared" si="0"/>
        <v>1.5</v>
      </c>
      <c r="B17" s="44" t="s">
        <v>22</v>
      </c>
      <c r="C17" s="51" t="s">
        <v>136</v>
      </c>
      <c r="D17" s="62"/>
      <c r="E17" s="38"/>
      <c r="F17" s="70">
        <f t="shared" si="1"/>
        <v>0</v>
      </c>
      <c r="I17" s="156">
        <v>3</v>
      </c>
      <c r="J17" s="114">
        <f t="shared" si="2"/>
        <v>0.375</v>
      </c>
      <c r="K17" s="16"/>
    </row>
    <row r="18" spans="1:11" ht="21.75" customHeight="1">
      <c r="A18" s="159">
        <f t="shared" si="0"/>
        <v>0.5</v>
      </c>
      <c r="B18" s="44" t="s">
        <v>24</v>
      </c>
      <c r="C18" s="51" t="s">
        <v>160</v>
      </c>
      <c r="D18" s="62"/>
      <c r="E18" s="38"/>
      <c r="F18" s="71">
        <f t="shared" si="1"/>
        <v>0</v>
      </c>
      <c r="I18" s="156">
        <v>1</v>
      </c>
      <c r="J18" s="114">
        <f t="shared" si="2"/>
        <v>0.125</v>
      </c>
      <c r="K18" s="16"/>
    </row>
    <row r="19" spans="1:11" ht="21.75" customHeight="1">
      <c r="A19" s="184">
        <f t="shared" si="0"/>
        <v>1</v>
      </c>
      <c r="B19" s="44" t="s">
        <v>34</v>
      </c>
      <c r="C19" s="51" t="s">
        <v>137</v>
      </c>
      <c r="D19" s="62"/>
      <c r="E19" s="38"/>
      <c r="F19" s="71">
        <f t="shared" si="1"/>
        <v>0</v>
      </c>
      <c r="I19" s="156">
        <v>2</v>
      </c>
      <c r="J19" s="114">
        <f t="shared" si="2"/>
        <v>0.25</v>
      </c>
    </row>
    <row r="20" spans="1:11" ht="21.75" customHeight="1">
      <c r="A20" s="183">
        <f t="shared" si="0"/>
        <v>0.5</v>
      </c>
      <c r="B20" s="179" t="s">
        <v>68</v>
      </c>
      <c r="C20" s="51" t="s">
        <v>131</v>
      </c>
      <c r="D20" s="180"/>
      <c r="E20" s="38"/>
      <c r="F20" s="71">
        <f t="shared" si="1"/>
        <v>0</v>
      </c>
      <c r="I20" s="185">
        <v>1</v>
      </c>
      <c r="J20" s="181">
        <f t="shared" si="2"/>
        <v>0.125</v>
      </c>
    </row>
    <row r="21" spans="1:11" ht="21.75" customHeight="1">
      <c r="A21" s="183">
        <f t="shared" si="0"/>
        <v>0.5</v>
      </c>
      <c r="B21" s="179" t="s">
        <v>24</v>
      </c>
      <c r="C21" s="51" t="s">
        <v>164</v>
      </c>
      <c r="D21" s="180"/>
      <c r="E21" s="38"/>
      <c r="F21" s="71">
        <f t="shared" si="1"/>
        <v>0</v>
      </c>
      <c r="I21" s="185">
        <v>1</v>
      </c>
      <c r="J21" s="181">
        <f t="shared" si="2"/>
        <v>0.125</v>
      </c>
    </row>
    <row r="22" spans="1:11" ht="21.75" customHeight="1">
      <c r="A22" s="183">
        <f t="shared" si="0"/>
        <v>0.5</v>
      </c>
      <c r="B22" s="179" t="s">
        <v>24</v>
      </c>
      <c r="C22" s="51" t="s">
        <v>149</v>
      </c>
      <c r="D22" s="180"/>
      <c r="E22" s="38"/>
      <c r="F22" s="71">
        <f t="shared" si="1"/>
        <v>0</v>
      </c>
      <c r="I22" s="185">
        <v>1</v>
      </c>
      <c r="J22" s="181">
        <f t="shared" si="2"/>
        <v>0.125</v>
      </c>
    </row>
    <row r="23" spans="1:11" ht="21.75" customHeight="1">
      <c r="A23" s="183">
        <f t="shared" si="0"/>
        <v>0.5</v>
      </c>
      <c r="B23" s="179" t="s">
        <v>23</v>
      </c>
      <c r="C23" s="51" t="s">
        <v>140</v>
      </c>
      <c r="D23" s="180"/>
      <c r="E23" s="38"/>
      <c r="F23" s="71">
        <f t="shared" si="1"/>
        <v>0</v>
      </c>
      <c r="I23" s="185">
        <v>1</v>
      </c>
      <c r="J23" s="181">
        <f t="shared" si="2"/>
        <v>0.125</v>
      </c>
    </row>
    <row r="24" spans="1:11" ht="21.75" customHeight="1">
      <c r="A24" s="183">
        <f t="shared" si="0"/>
        <v>0.5</v>
      </c>
      <c r="B24" s="179"/>
      <c r="C24" s="51" t="s">
        <v>138</v>
      </c>
      <c r="D24" s="180"/>
      <c r="E24" s="38"/>
      <c r="F24" s="71">
        <f t="shared" si="1"/>
        <v>0</v>
      </c>
      <c r="I24" s="185">
        <v>1</v>
      </c>
      <c r="J24" s="181">
        <f t="shared" si="2"/>
        <v>0.125</v>
      </c>
    </row>
    <row r="25" spans="1:11" ht="21.75" customHeight="1">
      <c r="A25" s="71"/>
      <c r="B25" s="179"/>
      <c r="C25" s="60" t="s">
        <v>165</v>
      </c>
      <c r="D25" s="180"/>
      <c r="E25" s="38"/>
      <c r="F25" s="71"/>
      <c r="I25" s="115"/>
      <c r="J25" s="116"/>
    </row>
    <row r="26" spans="1:11" s="2" customFormat="1" ht="19.5" customHeight="1">
      <c r="A26" s="73" t="s">
        <v>143</v>
      </c>
      <c r="B26" s="187"/>
      <c r="C26" s="225" t="s">
        <v>166</v>
      </c>
      <c r="D26" s="189" t="s">
        <v>38</v>
      </c>
      <c r="E26" s="189"/>
      <c r="F26" s="190"/>
    </row>
    <row r="27" spans="1:11" s="3" customFormat="1" ht="28.5" customHeight="1">
      <c r="A27" s="201" t="s">
        <v>151</v>
      </c>
      <c r="B27" s="202"/>
      <c r="C27" s="214"/>
      <c r="D27" s="202"/>
      <c r="E27" s="202"/>
      <c r="F27" s="203"/>
      <c r="G27"/>
      <c r="H27"/>
    </row>
    <row r="28" spans="1:11" s="3" customFormat="1" ht="48" customHeight="1">
      <c r="A28" s="210" t="s">
        <v>156</v>
      </c>
      <c r="B28" s="211"/>
      <c r="C28" s="211"/>
      <c r="D28" s="211"/>
      <c r="E28" s="211"/>
      <c r="F28" s="212"/>
      <c r="G28"/>
      <c r="H28"/>
    </row>
    <row r="29" spans="1:11" s="3" customFormat="1" ht="27" customHeight="1">
      <c r="A29" s="213"/>
      <c r="B29" s="214"/>
      <c r="C29" s="214"/>
      <c r="D29" s="214"/>
      <c r="E29" s="214"/>
      <c r="F29" s="215"/>
      <c r="G29"/>
      <c r="H29"/>
    </row>
    <row r="30" spans="1:11" s="2" customFormat="1" ht="19.5" customHeight="1">
      <c r="A30" s="73" t="s">
        <v>144</v>
      </c>
      <c r="B30" s="187"/>
      <c r="C30" s="188"/>
      <c r="D30" s="189"/>
      <c r="E30" s="189"/>
      <c r="F30" s="190"/>
    </row>
    <row r="31" spans="1:11" s="3" customFormat="1" ht="30" customHeight="1">
      <c r="A31" s="210" t="s">
        <v>145</v>
      </c>
      <c r="B31" s="211"/>
      <c r="C31" s="211"/>
      <c r="D31" s="211"/>
      <c r="E31" s="211"/>
      <c r="F31" s="212"/>
      <c r="G31"/>
      <c r="H31"/>
    </row>
    <row r="32" spans="1:11" s="3" customFormat="1" ht="33" customHeight="1">
      <c r="A32" s="213"/>
      <c r="B32" s="214"/>
      <c r="C32" s="214"/>
      <c r="D32" s="214"/>
      <c r="E32" s="214"/>
      <c r="F32" s="215"/>
      <c r="G32"/>
      <c r="H32"/>
    </row>
    <row r="33" spans="1:9" s="2" customFormat="1" ht="19.5" customHeight="1">
      <c r="A33" s="73" t="s">
        <v>146</v>
      </c>
      <c r="B33" s="187"/>
      <c r="C33" s="188"/>
      <c r="D33" s="189"/>
      <c r="E33" s="189"/>
      <c r="F33" s="190"/>
    </row>
    <row r="34" spans="1:9" s="3" customFormat="1" ht="30" customHeight="1">
      <c r="A34" s="210" t="s">
        <v>148</v>
      </c>
      <c r="B34" s="211"/>
      <c r="C34" s="211"/>
      <c r="D34" s="211"/>
      <c r="E34" s="211"/>
      <c r="F34" s="212"/>
      <c r="G34"/>
      <c r="H34"/>
    </row>
    <row r="35" spans="1:9" s="3" customFormat="1" ht="38.25" customHeight="1">
      <c r="A35" s="213"/>
      <c r="B35" s="214"/>
      <c r="C35" s="214"/>
      <c r="D35" s="214"/>
      <c r="E35" s="214"/>
      <c r="F35" s="215"/>
      <c r="G35"/>
      <c r="H35"/>
    </row>
    <row r="36" spans="1:9" s="2" customFormat="1" ht="22.5" customHeight="1">
      <c r="A36" s="73" t="s">
        <v>147</v>
      </c>
      <c r="B36" s="187"/>
      <c r="C36" s="188"/>
      <c r="D36" s="189"/>
      <c r="E36" s="189"/>
      <c r="F36" s="190"/>
    </row>
    <row r="37" spans="1:9" s="3" customFormat="1" ht="67.5" customHeight="1">
      <c r="A37" s="204" t="s">
        <v>167</v>
      </c>
      <c r="B37" s="205"/>
      <c r="C37" s="205"/>
      <c r="D37" s="205"/>
      <c r="E37" s="205"/>
      <c r="F37" s="206"/>
      <c r="G37"/>
      <c r="H37"/>
    </row>
    <row r="38" spans="1:9">
      <c r="E38"/>
    </row>
    <row r="40" spans="1:9">
      <c r="E40"/>
      <c r="I40"/>
    </row>
    <row r="41" spans="1:9">
      <c r="E41"/>
      <c r="I41"/>
    </row>
  </sheetData>
  <mergeCells count="7">
    <mergeCell ref="A34:F35"/>
    <mergeCell ref="A37:F37"/>
    <mergeCell ref="A28:F29"/>
    <mergeCell ref="A31:F32"/>
    <mergeCell ref="I1:J1"/>
    <mergeCell ref="A27:F27"/>
    <mergeCell ref="C10:E11"/>
  </mergeCells>
  <phoneticPr fontId="0" type="noConversion"/>
  <pageMargins left="0.63" right="0.3" top="0.39370078740157483" bottom="0.43307086614173229" header="0.23622047244094491" footer="0.19685039370078741"/>
  <pageSetup paperSize="9" orientation="portrait" horizont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70C0"/>
    <pageSetUpPr fitToPage="1"/>
  </sheetPr>
  <dimension ref="A1:R38"/>
  <sheetViews>
    <sheetView showZeros="0" zoomScaleNormal="100" workbookViewId="0">
      <selection activeCell="A22" sqref="A22:F23"/>
    </sheetView>
  </sheetViews>
  <sheetFormatPr baseColWidth="10" defaultColWidth="11.42578125" defaultRowHeight="12.75" outlineLevelCol="1"/>
  <cols>
    <col min="1" max="1" width="10" customWidth="1"/>
    <col min="2" max="2" width="9" customWidth="1"/>
    <col min="3" max="3" width="30.42578125" customWidth="1"/>
    <col min="4" max="4" width="15.85546875" customWidth="1"/>
    <col min="5" max="5" width="14.5703125" style="25" customWidth="1"/>
    <col min="6" max="6" width="15.28515625" customWidth="1"/>
    <col min="7" max="7" width="2.28515625" customWidth="1"/>
    <col min="8" max="8" width="2.5703125" customWidth="1"/>
    <col min="9" max="9" width="12.42578125" style="26" bestFit="1" customWidth="1" outlineLevel="1"/>
    <col min="10" max="10" width="10.42578125" customWidth="1" outlineLevel="1"/>
    <col min="11" max="11" width="2.5703125" customWidth="1"/>
    <col min="12" max="12" width="61.85546875" bestFit="1" customWidth="1"/>
    <col min="13" max="13" width="4.140625" bestFit="1" customWidth="1"/>
  </cols>
  <sheetData>
    <row r="1" spans="1:16" ht="26.25" customHeight="1">
      <c r="A1" s="52"/>
      <c r="B1" s="7"/>
      <c r="C1" s="7"/>
      <c r="D1" s="7"/>
      <c r="E1" s="31" t="s">
        <v>20</v>
      </c>
      <c r="F1" s="32">
        <f>SUM(Menu!B3)</f>
        <v>42873</v>
      </c>
      <c r="G1" s="1"/>
      <c r="I1" s="197" t="s">
        <v>5</v>
      </c>
      <c r="J1" s="198"/>
    </row>
    <row r="2" spans="1:16" s="2" customFormat="1" ht="23.25" customHeight="1">
      <c r="A2" s="41" t="str">
        <f>Menu!B9</f>
        <v>Vietnamesische Nudelsuppe "Pho bo"</v>
      </c>
      <c r="B2" s="42"/>
      <c r="C2" s="42"/>
      <c r="D2" s="40"/>
      <c r="E2" s="33" t="s">
        <v>21</v>
      </c>
      <c r="F2" s="34">
        <f>SUM(Menu!B21)</f>
        <v>4</v>
      </c>
      <c r="I2" s="35">
        <v>6</v>
      </c>
      <c r="J2" s="23" t="s">
        <v>2</v>
      </c>
      <c r="L2"/>
      <c r="M2"/>
    </row>
    <row r="3" spans="1:16" s="9" customFormat="1" ht="21" customHeight="1">
      <c r="A3" s="11" t="s">
        <v>1</v>
      </c>
      <c r="B3" s="59" t="s">
        <v>0</v>
      </c>
      <c r="C3" s="12" t="s">
        <v>9</v>
      </c>
      <c r="D3" s="36" t="s">
        <v>8</v>
      </c>
      <c r="E3" s="24" t="s">
        <v>6</v>
      </c>
      <c r="F3" s="8" t="s">
        <v>7</v>
      </c>
      <c r="I3" s="24" t="s">
        <v>11</v>
      </c>
      <c r="J3" s="10" t="s">
        <v>3</v>
      </c>
      <c r="L3"/>
      <c r="M3"/>
    </row>
    <row r="4" spans="1:16" ht="21.75" customHeight="1">
      <c r="A4" s="69">
        <f t="shared" ref="A4:A15" si="0">ROUND(SUM(J4*$F$2),2)</f>
        <v>1.33</v>
      </c>
      <c r="B4" s="43" t="s">
        <v>33</v>
      </c>
      <c r="C4" s="50" t="s">
        <v>76</v>
      </c>
      <c r="D4" s="61"/>
      <c r="E4" s="37"/>
      <c r="F4" s="69">
        <f t="shared" ref="F4:F20" si="1">SUM(E4*A4)</f>
        <v>0</v>
      </c>
      <c r="I4" s="111">
        <v>2</v>
      </c>
      <c r="J4" s="112">
        <f t="shared" ref="J4:J20" si="2">I4/$I$2</f>
        <v>0.33333333333333331</v>
      </c>
      <c r="K4" s="16"/>
      <c r="L4" s="134"/>
      <c r="N4" s="46"/>
      <c r="O4" s="47"/>
      <c r="P4" s="47"/>
    </row>
    <row r="5" spans="1:16" ht="21.75" customHeight="1">
      <c r="A5" s="157">
        <f t="shared" si="0"/>
        <v>2</v>
      </c>
      <c r="B5" s="44" t="s">
        <v>68</v>
      </c>
      <c r="C5" s="51" t="s">
        <v>69</v>
      </c>
      <c r="D5" s="62"/>
      <c r="E5" s="38"/>
      <c r="F5" s="70">
        <f t="shared" si="1"/>
        <v>0</v>
      </c>
      <c r="I5" s="113">
        <v>3</v>
      </c>
      <c r="J5" s="114">
        <f t="shared" si="2"/>
        <v>0.5</v>
      </c>
      <c r="K5" s="16"/>
      <c r="L5" s="134"/>
      <c r="N5" s="46"/>
      <c r="O5" s="47"/>
      <c r="P5" s="47"/>
    </row>
    <row r="6" spans="1:16" ht="21.75" customHeight="1">
      <c r="A6" s="158">
        <f t="shared" si="0"/>
        <v>2</v>
      </c>
      <c r="B6" s="44" t="s">
        <v>43</v>
      </c>
      <c r="C6" s="51" t="s">
        <v>70</v>
      </c>
      <c r="D6" s="62"/>
      <c r="E6" s="38"/>
      <c r="F6" s="70">
        <f>SUM(E6*A6)</f>
        <v>0</v>
      </c>
      <c r="I6" s="156">
        <v>3</v>
      </c>
      <c r="J6" s="114">
        <f t="shared" si="2"/>
        <v>0.5</v>
      </c>
      <c r="K6" s="16"/>
      <c r="L6" s="134"/>
      <c r="N6" s="46"/>
      <c r="O6" s="47"/>
      <c r="P6" s="47"/>
    </row>
    <row r="7" spans="1:16" ht="21.75" customHeight="1">
      <c r="A7" s="158">
        <f t="shared" si="0"/>
        <v>0.67</v>
      </c>
      <c r="B7" s="44" t="s">
        <v>43</v>
      </c>
      <c r="C7" s="51" t="s">
        <v>71</v>
      </c>
      <c r="D7" s="62"/>
      <c r="E7" s="38"/>
      <c r="F7" s="70">
        <f>SUM(E7*A7)</f>
        <v>0</v>
      </c>
      <c r="I7" s="156">
        <v>1</v>
      </c>
      <c r="J7" s="114">
        <f t="shared" si="2"/>
        <v>0.16666666666666666</v>
      </c>
      <c r="K7" s="16"/>
      <c r="L7" s="134"/>
      <c r="O7" s="47"/>
    </row>
    <row r="8" spans="1:16" ht="21.75" customHeight="1">
      <c r="A8" s="70">
        <f t="shared" si="0"/>
        <v>0.13</v>
      </c>
      <c r="B8" s="44" t="s">
        <v>26</v>
      </c>
      <c r="C8" s="51" t="s">
        <v>72</v>
      </c>
      <c r="D8" s="62"/>
      <c r="E8" s="38"/>
      <c r="F8" s="70">
        <f>SUM(E8*A8)</f>
        <v>0</v>
      </c>
      <c r="I8" s="113">
        <v>0.2</v>
      </c>
      <c r="J8" s="114">
        <f t="shared" si="2"/>
        <v>3.3333333333333333E-2</v>
      </c>
      <c r="K8" s="16"/>
      <c r="L8" s="134"/>
      <c r="O8" s="47"/>
    </row>
    <row r="9" spans="1:16" ht="21.75" customHeight="1">
      <c r="A9" s="70">
        <f t="shared" si="0"/>
        <v>0</v>
      </c>
      <c r="B9" s="44"/>
      <c r="C9" s="51" t="s">
        <v>65</v>
      </c>
      <c r="D9" s="62"/>
      <c r="E9" s="38"/>
      <c r="F9" s="70">
        <f t="shared" si="1"/>
        <v>0</v>
      </c>
      <c r="I9" s="113"/>
      <c r="J9" s="114">
        <f t="shared" si="2"/>
        <v>0</v>
      </c>
      <c r="K9" s="16"/>
      <c r="L9" s="145"/>
      <c r="O9" s="47"/>
    </row>
    <row r="10" spans="1:16" ht="21.75" customHeight="1">
      <c r="A10" s="70">
        <f t="shared" si="0"/>
        <v>7.0000000000000007E-2</v>
      </c>
      <c r="B10" s="44" t="s">
        <v>26</v>
      </c>
      <c r="C10" s="51" t="s">
        <v>73</v>
      </c>
      <c r="D10" s="62"/>
      <c r="E10" s="38"/>
      <c r="F10" s="70">
        <f t="shared" si="1"/>
        <v>0</v>
      </c>
      <c r="I10" s="113">
        <v>0.1</v>
      </c>
      <c r="J10" s="114">
        <f t="shared" si="2"/>
        <v>1.6666666666666666E-2</v>
      </c>
      <c r="K10" s="16"/>
      <c r="L10" s="134"/>
      <c r="O10" s="47"/>
    </row>
    <row r="11" spans="1:16" ht="21.75" customHeight="1">
      <c r="A11" s="158">
        <f t="shared" si="0"/>
        <v>0.67</v>
      </c>
      <c r="B11" s="44" t="s">
        <v>43</v>
      </c>
      <c r="C11" s="216" t="s">
        <v>74</v>
      </c>
      <c r="D11" s="217"/>
      <c r="E11" s="38"/>
      <c r="F11" s="70">
        <f t="shared" si="1"/>
        <v>0</v>
      </c>
      <c r="I11" s="156">
        <v>1</v>
      </c>
      <c r="J11" s="114">
        <f t="shared" si="2"/>
        <v>0.16666666666666666</v>
      </c>
      <c r="K11" s="16"/>
      <c r="L11" s="134"/>
      <c r="O11" s="47"/>
    </row>
    <row r="12" spans="1:16" ht="21.75" customHeight="1">
      <c r="A12" s="70">
        <f t="shared" si="0"/>
        <v>0.23</v>
      </c>
      <c r="B12" s="44" t="s">
        <v>26</v>
      </c>
      <c r="C12" s="216" t="s">
        <v>77</v>
      </c>
      <c r="D12" s="217"/>
      <c r="E12" s="38"/>
      <c r="F12" s="70">
        <f t="shared" si="1"/>
        <v>0</v>
      </c>
      <c r="I12" s="113">
        <v>0.35</v>
      </c>
      <c r="J12" s="114">
        <f t="shared" si="2"/>
        <v>5.8333333333333327E-2</v>
      </c>
      <c r="K12" s="16"/>
      <c r="L12" s="134"/>
      <c r="O12" s="47"/>
    </row>
    <row r="13" spans="1:16" ht="21.75" customHeight="1">
      <c r="A13" s="158">
        <f t="shared" si="0"/>
        <v>0.67</v>
      </c>
      <c r="B13" s="44" t="s">
        <v>34</v>
      </c>
      <c r="C13" s="51" t="s">
        <v>65</v>
      </c>
      <c r="D13" s="62"/>
      <c r="E13" s="38"/>
      <c r="F13" s="70">
        <f t="shared" si="1"/>
        <v>0</v>
      </c>
      <c r="I13" s="156">
        <v>1</v>
      </c>
      <c r="J13" s="114">
        <f t="shared" si="2"/>
        <v>0.16666666666666666</v>
      </c>
      <c r="K13" s="16"/>
      <c r="L13" s="134"/>
      <c r="O13" s="47"/>
    </row>
    <row r="14" spans="1:16" ht="21.75" customHeight="1">
      <c r="A14" s="70">
        <f t="shared" si="0"/>
        <v>0</v>
      </c>
      <c r="B14" s="44"/>
      <c r="C14" s="51" t="s">
        <v>75</v>
      </c>
      <c r="D14" s="62"/>
      <c r="E14" s="38"/>
      <c r="F14" s="70">
        <f t="shared" si="1"/>
        <v>0</v>
      </c>
      <c r="I14" s="113"/>
      <c r="J14" s="114">
        <f t="shared" si="2"/>
        <v>0</v>
      </c>
      <c r="K14" s="16"/>
      <c r="L14" s="134"/>
      <c r="O14" s="47"/>
    </row>
    <row r="15" spans="1:16" ht="21.75" customHeight="1">
      <c r="A15" s="70">
        <f t="shared" si="0"/>
        <v>0</v>
      </c>
      <c r="B15" s="44"/>
      <c r="C15" s="51" t="s">
        <v>66</v>
      </c>
      <c r="D15" s="62"/>
      <c r="E15" s="38"/>
      <c r="F15" s="70">
        <f t="shared" si="1"/>
        <v>0</v>
      </c>
      <c r="I15" s="113"/>
      <c r="J15" s="114">
        <f t="shared" si="2"/>
        <v>0</v>
      </c>
      <c r="K15" s="16"/>
      <c r="L15" s="134"/>
      <c r="O15" s="47"/>
    </row>
    <row r="16" spans="1:16" ht="21.75" customHeight="1">
      <c r="A16" s="70">
        <f>ROUND(SUM(J16*$F$2),2)</f>
        <v>0</v>
      </c>
      <c r="B16" s="44"/>
      <c r="C16" s="51" t="s">
        <v>67</v>
      </c>
      <c r="D16" s="62"/>
      <c r="E16" s="38"/>
      <c r="F16" s="70">
        <f t="shared" si="1"/>
        <v>0</v>
      </c>
      <c r="I16" s="113"/>
      <c r="J16" s="114">
        <f t="shared" si="2"/>
        <v>0</v>
      </c>
      <c r="K16" s="16"/>
      <c r="L16" s="145"/>
      <c r="O16" s="47"/>
    </row>
    <row r="17" spans="1:18" ht="21.75" customHeight="1">
      <c r="A17" s="158">
        <f>ROUND(SUM(J17*$F$2),2)</f>
        <v>1.33</v>
      </c>
      <c r="B17" s="44" t="s">
        <v>43</v>
      </c>
      <c r="C17" s="51" t="s">
        <v>81</v>
      </c>
      <c r="D17" s="62"/>
      <c r="E17" s="38"/>
      <c r="F17" s="70">
        <f t="shared" si="1"/>
        <v>0</v>
      </c>
      <c r="I17" s="156">
        <v>2</v>
      </c>
      <c r="J17" s="114">
        <f t="shared" si="2"/>
        <v>0.33333333333333331</v>
      </c>
      <c r="K17" s="16"/>
      <c r="L17" s="145"/>
    </row>
    <row r="18" spans="1:18" ht="21.75" customHeight="1">
      <c r="A18" s="159">
        <f>ROUND(SUM(J18*$F$2),2)</f>
        <v>0.67</v>
      </c>
      <c r="B18" s="44" t="s">
        <v>43</v>
      </c>
      <c r="C18" s="51" t="s">
        <v>82</v>
      </c>
      <c r="D18" s="62"/>
      <c r="E18" s="38"/>
      <c r="F18" s="71">
        <f t="shared" si="1"/>
        <v>0</v>
      </c>
      <c r="I18" s="156">
        <v>1</v>
      </c>
      <c r="J18" s="114">
        <f t="shared" si="2"/>
        <v>0.16666666666666666</v>
      </c>
      <c r="K18" s="16"/>
      <c r="L18" s="134"/>
    </row>
    <row r="19" spans="1:18" ht="21.75" customHeight="1">
      <c r="A19" s="71">
        <f>ROUND(SUM(J19*$F$2),2)</f>
        <v>0</v>
      </c>
      <c r="B19" s="44"/>
      <c r="C19" s="51"/>
      <c r="D19" s="62"/>
      <c r="E19" s="38"/>
      <c r="F19" s="71">
        <f t="shared" si="1"/>
        <v>0</v>
      </c>
      <c r="I19" s="113"/>
      <c r="J19" s="114">
        <f t="shared" si="2"/>
        <v>0</v>
      </c>
      <c r="L19" s="134"/>
    </row>
    <row r="20" spans="1:18" ht="21.75" customHeight="1">
      <c r="A20" s="71">
        <f>ROUND(SUM(J20*$F$2),2)</f>
        <v>0</v>
      </c>
      <c r="B20" s="53"/>
      <c r="C20" s="60"/>
      <c r="D20" s="63"/>
      <c r="E20" s="38"/>
      <c r="F20" s="72">
        <f t="shared" si="1"/>
        <v>0</v>
      </c>
      <c r="I20" s="115"/>
      <c r="J20" s="116">
        <f t="shared" si="2"/>
        <v>0</v>
      </c>
      <c r="L20" s="145"/>
    </row>
    <row r="21" spans="1:18" s="3" customFormat="1" ht="22.5" customHeight="1">
      <c r="A21" s="73" t="s">
        <v>19</v>
      </c>
      <c r="B21" s="74"/>
      <c r="C21" s="74"/>
      <c r="D21" s="74"/>
      <c r="E21" s="74"/>
      <c r="F21" s="74"/>
      <c r="G21" s="74"/>
      <c r="H21" s="74"/>
      <c r="I21" s="74"/>
      <c r="J21" s="74"/>
      <c r="K21" s="74"/>
    </row>
    <row r="22" spans="1:18" ht="26.25" customHeight="1">
      <c r="A22" s="226" t="s">
        <v>153</v>
      </c>
      <c r="B22" s="227"/>
      <c r="C22" s="227"/>
      <c r="D22" s="227"/>
      <c r="E22" s="227"/>
      <c r="F22" s="228"/>
      <c r="G22" s="150"/>
    </row>
    <row r="23" spans="1:18" ht="15">
      <c r="A23" s="229"/>
      <c r="B23" s="230"/>
      <c r="C23" s="230"/>
      <c r="D23" s="230"/>
      <c r="E23" s="230"/>
      <c r="F23" s="231"/>
      <c r="G23" s="150"/>
    </row>
    <row r="24" spans="1:18" ht="34.5" customHeight="1">
      <c r="A24" s="232" t="s">
        <v>154</v>
      </c>
      <c r="B24" s="233"/>
      <c r="C24" s="233"/>
      <c r="D24" s="233"/>
      <c r="E24" s="233"/>
      <c r="F24" s="234"/>
      <c r="G24" s="135"/>
      <c r="M24" s="148"/>
      <c r="N24" s="148"/>
      <c r="O24" s="148"/>
      <c r="P24" s="148"/>
      <c r="Q24" s="148"/>
      <c r="R24" s="148"/>
    </row>
    <row r="25" spans="1:18" ht="15.75">
      <c r="A25" s="229"/>
      <c r="B25" s="230"/>
      <c r="C25" s="230"/>
      <c r="D25" s="230"/>
      <c r="E25" s="230"/>
      <c r="F25" s="231"/>
      <c r="L25" s="151"/>
    </row>
    <row r="26" spans="1:18" ht="27.75" customHeight="1">
      <c r="A26" s="232" t="s">
        <v>78</v>
      </c>
      <c r="B26" s="233"/>
      <c r="C26" s="233"/>
      <c r="D26" s="233"/>
      <c r="E26" s="233"/>
      <c r="F26" s="234"/>
      <c r="G26" s="135"/>
    </row>
    <row r="27" spans="1:18">
      <c r="A27" s="229"/>
      <c r="B27" s="230"/>
      <c r="C27" s="230"/>
      <c r="D27" s="230"/>
      <c r="E27" s="230"/>
      <c r="F27" s="231"/>
    </row>
    <row r="28" spans="1:18" s="3" customFormat="1" ht="14.25">
      <c r="A28" s="235" t="s">
        <v>79</v>
      </c>
      <c r="B28" s="140"/>
      <c r="C28" s="140"/>
      <c r="D28" s="140"/>
      <c r="E28" s="140"/>
      <c r="F28" s="141"/>
      <c r="G28"/>
      <c r="H28"/>
    </row>
    <row r="29" spans="1:18" ht="15">
      <c r="A29" s="152" t="s">
        <v>80</v>
      </c>
      <c r="B29" s="140"/>
      <c r="C29" s="140"/>
      <c r="D29" s="140"/>
      <c r="E29" s="140"/>
      <c r="F29" s="141"/>
      <c r="J29" s="3"/>
      <c r="K29" s="3"/>
    </row>
    <row r="30" spans="1:18" ht="15">
      <c r="A30" s="236" t="s">
        <v>162</v>
      </c>
      <c r="B30" s="237"/>
      <c r="C30" s="237"/>
      <c r="D30" s="237"/>
      <c r="E30" s="237"/>
      <c r="F30" s="238"/>
      <c r="G30" s="148"/>
      <c r="J30" s="3"/>
      <c r="K30" s="3"/>
    </row>
    <row r="31" spans="1:18" ht="34.5" customHeight="1">
      <c r="A31" s="204"/>
      <c r="B31" s="205"/>
      <c r="C31" s="205"/>
      <c r="D31" s="205"/>
      <c r="E31" s="205"/>
      <c r="F31" s="206"/>
    </row>
    <row r="32" spans="1:18">
      <c r="E32"/>
      <c r="J32" s="3"/>
    </row>
    <row r="37" spans="5:9">
      <c r="E37"/>
      <c r="I37"/>
    </row>
    <row r="38" spans="5:9">
      <c r="E38"/>
      <c r="I38"/>
    </row>
  </sheetData>
  <mergeCells count="8">
    <mergeCell ref="A26:F27"/>
    <mergeCell ref="A31:F31"/>
    <mergeCell ref="I1:J1"/>
    <mergeCell ref="C11:D11"/>
    <mergeCell ref="C12:D12"/>
    <mergeCell ref="A22:F23"/>
    <mergeCell ref="A24:F25"/>
    <mergeCell ref="A30:F30"/>
  </mergeCells>
  <phoneticPr fontId="0" type="noConversion"/>
  <pageMargins left="0.63" right="0.21875" top="0.39370078740157483" bottom="0.43307086614173229" header="0.23622047244094491" footer="0.19685039370078741"/>
  <pageSetup paperSize="9" scale="96"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249977111117893"/>
  </sheetPr>
  <dimension ref="A1:R38"/>
  <sheetViews>
    <sheetView showZeros="0" zoomScaleNormal="100" workbookViewId="0">
      <selection activeCell="M30" sqref="M30"/>
    </sheetView>
  </sheetViews>
  <sheetFormatPr baseColWidth="10" defaultColWidth="11.42578125" defaultRowHeight="12.75" outlineLevelCol="1"/>
  <cols>
    <col min="1" max="1" width="10" customWidth="1"/>
    <col min="2" max="2" width="9" customWidth="1"/>
    <col min="3" max="3" width="31" customWidth="1"/>
    <col min="4" max="4" width="14.5703125" customWidth="1"/>
    <col min="5" max="5" width="14.5703125" style="25" customWidth="1"/>
    <col min="6" max="6" width="15.28515625" customWidth="1"/>
    <col min="7" max="7" width="2.28515625" customWidth="1"/>
    <col min="8" max="8" width="2.5703125" customWidth="1"/>
    <col min="9" max="9" width="12.42578125" style="26" bestFit="1" customWidth="1" outlineLevel="1"/>
    <col min="10" max="10" width="10.42578125" customWidth="1" outlineLevel="1"/>
    <col min="11" max="11" width="2.5703125" customWidth="1"/>
    <col min="12" max="12" width="19.7109375" style="14" customWidth="1"/>
    <col min="13" max="13" width="12.42578125" bestFit="1" customWidth="1"/>
    <col min="14" max="14" width="13" customWidth="1"/>
    <col min="15" max="15" width="4.140625" bestFit="1" customWidth="1"/>
  </cols>
  <sheetData>
    <row r="1" spans="1:18" ht="26.25" customHeight="1">
      <c r="A1" s="52"/>
      <c r="B1" s="7"/>
      <c r="C1" s="7"/>
      <c r="D1" s="7"/>
      <c r="E1" s="31" t="s">
        <v>20</v>
      </c>
      <c r="F1" s="32">
        <f>SUM(Menu!B3)</f>
        <v>42873</v>
      </c>
      <c r="G1" s="1"/>
      <c r="I1" s="197" t="s">
        <v>5</v>
      </c>
      <c r="J1" s="198"/>
      <c r="M1" s="9"/>
    </row>
    <row r="2" spans="1:18" s="2" customFormat="1" ht="23.25" customHeight="1">
      <c r="A2" s="41" t="str">
        <f>Menu!B11</f>
        <v>Heilbutt mit Tomatensauce "ca sot ca chua"</v>
      </c>
      <c r="B2" s="42"/>
      <c r="C2" s="42"/>
      <c r="D2" s="40"/>
      <c r="E2" s="33" t="s">
        <v>21</v>
      </c>
      <c r="F2" s="34">
        <f>Menu!B21</f>
        <v>4</v>
      </c>
      <c r="I2" s="35">
        <v>6</v>
      </c>
      <c r="J2" s="23" t="s">
        <v>2</v>
      </c>
      <c r="L2" s="199" t="s">
        <v>25</v>
      </c>
      <c r="M2" s="200"/>
      <c r="N2"/>
      <c r="O2"/>
    </row>
    <row r="3" spans="1:18" s="9" customFormat="1" ht="21" customHeight="1">
      <c r="A3" s="11" t="s">
        <v>1</v>
      </c>
      <c r="B3" s="59" t="s">
        <v>0</v>
      </c>
      <c r="C3" s="12" t="s">
        <v>9</v>
      </c>
      <c r="D3" s="36" t="s">
        <v>8</v>
      </c>
      <c r="E3" s="24" t="s">
        <v>6</v>
      </c>
      <c r="F3" s="8" t="s">
        <v>7</v>
      </c>
      <c r="I3" s="24" t="s">
        <v>11</v>
      </c>
      <c r="J3" s="10" t="s">
        <v>3</v>
      </c>
      <c r="L3" s="200"/>
      <c r="M3" s="200"/>
      <c r="N3"/>
      <c r="O3"/>
    </row>
    <row r="4" spans="1:18" ht="21.75" customHeight="1">
      <c r="A4" s="69">
        <f>ROUND(SUM(J4*$F$2),2)</f>
        <v>0.4</v>
      </c>
      <c r="B4" s="43" t="s">
        <v>26</v>
      </c>
      <c r="C4" s="166" t="s">
        <v>123</v>
      </c>
      <c r="D4" s="37"/>
      <c r="E4" s="37"/>
      <c r="F4" s="69">
        <f t="shared" ref="F4:F19" si="0">SUM(E4*A4)</f>
        <v>0</v>
      </c>
      <c r="I4" s="111">
        <v>0.6</v>
      </c>
      <c r="J4" s="112">
        <f t="shared" ref="J4:J15" si="1">I4/$I$2</f>
        <v>9.9999999999999992E-2</v>
      </c>
      <c r="K4" s="16"/>
      <c r="L4" s="47" t="s">
        <v>26</v>
      </c>
      <c r="M4" s="47">
        <v>0.25</v>
      </c>
      <c r="N4" s="46"/>
      <c r="P4" s="46"/>
      <c r="Q4" s="47"/>
      <c r="R4" s="47"/>
    </row>
    <row r="5" spans="1:18" ht="21.75" customHeight="1">
      <c r="A5" s="70">
        <f>ROUND(SUM(J5*$F$2),2)</f>
        <v>0.17</v>
      </c>
      <c r="B5" s="44" t="s">
        <v>26</v>
      </c>
      <c r="C5" s="51" t="s">
        <v>168</v>
      </c>
      <c r="D5" s="62"/>
      <c r="E5" s="38"/>
      <c r="F5" s="70">
        <f t="shared" si="0"/>
        <v>0</v>
      </c>
      <c r="I5" s="113">
        <v>0.25</v>
      </c>
      <c r="J5" s="114">
        <f t="shared" si="1"/>
        <v>4.1666666666666664E-2</v>
      </c>
      <c r="K5" s="16"/>
      <c r="L5" s="47" t="s">
        <v>33</v>
      </c>
      <c r="M5" s="47">
        <v>1.25</v>
      </c>
      <c r="N5" s="46"/>
      <c r="P5" s="46"/>
      <c r="Q5" s="47"/>
      <c r="R5" s="47"/>
    </row>
    <row r="6" spans="1:18" ht="21.75" customHeight="1">
      <c r="A6" s="158">
        <f t="shared" ref="A6:A12" si="2">ROUND(SUM(J6*$F$2),2)</f>
        <v>0.67</v>
      </c>
      <c r="B6" s="44" t="s">
        <v>43</v>
      </c>
      <c r="C6" s="51" t="s">
        <v>169</v>
      </c>
      <c r="D6" s="62"/>
      <c r="E6" s="38"/>
      <c r="F6" s="70">
        <f t="shared" si="0"/>
        <v>0</v>
      </c>
      <c r="I6" s="156">
        <v>1</v>
      </c>
      <c r="J6" s="114">
        <f t="shared" si="1"/>
        <v>0.16666666666666666</v>
      </c>
      <c r="K6" s="16"/>
      <c r="L6" s="47" t="s">
        <v>22</v>
      </c>
      <c r="M6" s="47" t="s">
        <v>27</v>
      </c>
      <c r="N6" s="46"/>
      <c r="P6" s="46"/>
      <c r="Q6" s="47"/>
      <c r="R6" s="47"/>
    </row>
    <row r="7" spans="1:18" ht="21.75" customHeight="1">
      <c r="A7" s="158">
        <f t="shared" si="2"/>
        <v>1.33</v>
      </c>
      <c r="B7" s="44" t="s">
        <v>43</v>
      </c>
      <c r="C7" s="51" t="s">
        <v>44</v>
      </c>
      <c r="D7" s="62"/>
      <c r="E7" s="38"/>
      <c r="F7" s="70">
        <f t="shared" si="0"/>
        <v>0</v>
      </c>
      <c r="I7" s="156">
        <v>2</v>
      </c>
      <c r="J7" s="114">
        <f t="shared" si="1"/>
        <v>0.33333333333333331</v>
      </c>
      <c r="K7" s="16"/>
      <c r="L7" s="47" t="s">
        <v>34</v>
      </c>
      <c r="M7" s="47" t="s">
        <v>31</v>
      </c>
      <c r="Q7" s="47"/>
    </row>
    <row r="8" spans="1:18" ht="21.75" customHeight="1">
      <c r="A8" s="158">
        <f t="shared" si="2"/>
        <v>5.33</v>
      </c>
      <c r="B8" s="44" t="s">
        <v>43</v>
      </c>
      <c r="C8" s="51" t="s">
        <v>45</v>
      </c>
      <c r="D8" s="62"/>
      <c r="E8" s="38"/>
      <c r="F8" s="70">
        <f t="shared" si="0"/>
        <v>0</v>
      </c>
      <c r="I8" s="156">
        <v>8</v>
      </c>
      <c r="J8" s="114">
        <f t="shared" si="1"/>
        <v>1.3333333333333333</v>
      </c>
      <c r="K8" s="16"/>
      <c r="L8" s="47" t="s">
        <v>23</v>
      </c>
      <c r="M8" s="47">
        <v>1</v>
      </c>
      <c r="Q8" s="47"/>
    </row>
    <row r="9" spans="1:18" ht="21.75" customHeight="1">
      <c r="A9" s="158">
        <f t="shared" si="2"/>
        <v>0.67</v>
      </c>
      <c r="B9" s="44" t="s">
        <v>22</v>
      </c>
      <c r="C9" s="51" t="s">
        <v>46</v>
      </c>
      <c r="D9" s="62"/>
      <c r="E9" s="38"/>
      <c r="F9" s="70">
        <f t="shared" si="0"/>
        <v>0</v>
      </c>
      <c r="I9" s="156">
        <v>1</v>
      </c>
      <c r="J9" s="114">
        <f t="shared" si="1"/>
        <v>0.16666666666666666</v>
      </c>
      <c r="K9" s="16"/>
      <c r="L9" s="47" t="s">
        <v>24</v>
      </c>
      <c r="M9" s="47" t="s">
        <v>28</v>
      </c>
      <c r="Q9" s="47"/>
    </row>
    <row r="10" spans="1:18" ht="21.75" customHeight="1">
      <c r="A10" s="158">
        <f>ROUND(SUM(J10*$F$2),2)</f>
        <v>1.33</v>
      </c>
      <c r="B10" s="44" t="s">
        <v>34</v>
      </c>
      <c r="C10" s="51" t="s">
        <v>150</v>
      </c>
      <c r="D10" s="62"/>
      <c r="E10" s="38"/>
      <c r="F10" s="70">
        <f t="shared" si="0"/>
        <v>0</v>
      </c>
      <c r="I10" s="156">
        <v>2</v>
      </c>
      <c r="J10" s="114">
        <f t="shared" si="1"/>
        <v>0.33333333333333331</v>
      </c>
      <c r="K10" s="16"/>
      <c r="L10" s="47" t="s">
        <v>29</v>
      </c>
      <c r="M10" s="47" t="s">
        <v>30</v>
      </c>
      <c r="Q10" s="47"/>
    </row>
    <row r="11" spans="1:18" ht="21.75" customHeight="1">
      <c r="A11" s="70">
        <f>ROUND(SUM(J11*$F$2),2)</f>
        <v>0</v>
      </c>
      <c r="B11" s="44"/>
      <c r="C11" s="51" t="s">
        <v>47</v>
      </c>
      <c r="D11" s="62"/>
      <c r="E11" s="38"/>
      <c r="F11" s="70">
        <f t="shared" si="0"/>
        <v>0</v>
      </c>
      <c r="I11" s="113"/>
      <c r="J11" s="114">
        <f t="shared" si="1"/>
        <v>0</v>
      </c>
      <c r="K11" s="16"/>
      <c r="L11" s="48" t="s">
        <v>32</v>
      </c>
      <c r="Q11" s="47"/>
    </row>
    <row r="12" spans="1:18" ht="21.75" customHeight="1">
      <c r="A12" s="70">
        <f t="shared" si="2"/>
        <v>0</v>
      </c>
      <c r="B12" s="44"/>
      <c r="C12" s="51" t="s">
        <v>48</v>
      </c>
      <c r="D12" s="62"/>
      <c r="E12" s="38"/>
      <c r="F12" s="70">
        <f t="shared" si="0"/>
        <v>0</v>
      </c>
      <c r="I12" s="113"/>
      <c r="J12" s="114">
        <f t="shared" si="1"/>
        <v>0</v>
      </c>
      <c r="K12" s="16"/>
      <c r="M12" s="9"/>
      <c r="Q12" s="47"/>
    </row>
    <row r="13" spans="1:18" ht="21.75" customHeight="1">
      <c r="A13" s="70">
        <f t="shared" ref="A13:A20" si="3">ROUND(SUM(J13*$F$2),2)</f>
        <v>0</v>
      </c>
      <c r="B13" s="44"/>
      <c r="C13" s="51"/>
      <c r="D13" s="62"/>
      <c r="E13" s="38"/>
      <c r="F13" s="70">
        <f t="shared" si="0"/>
        <v>0</v>
      </c>
      <c r="I13" s="113"/>
      <c r="J13" s="114">
        <f t="shared" si="1"/>
        <v>0</v>
      </c>
      <c r="K13" s="16"/>
      <c r="M13" s="9"/>
      <c r="Q13" s="47"/>
    </row>
    <row r="14" spans="1:18" ht="21.75" customHeight="1">
      <c r="A14" s="70">
        <f t="shared" si="3"/>
        <v>0</v>
      </c>
      <c r="B14" s="44"/>
      <c r="C14" s="51"/>
      <c r="D14" s="62"/>
      <c r="E14" s="38"/>
      <c r="F14" s="70">
        <f t="shared" si="0"/>
        <v>0</v>
      </c>
      <c r="I14" s="113"/>
      <c r="J14" s="114">
        <f t="shared" si="1"/>
        <v>0</v>
      </c>
      <c r="K14" s="16"/>
      <c r="Q14" s="47"/>
    </row>
    <row r="15" spans="1:18" ht="21.75" customHeight="1">
      <c r="A15" s="70">
        <f t="shared" si="3"/>
        <v>0</v>
      </c>
      <c r="B15" s="44"/>
      <c r="C15" s="51"/>
      <c r="D15" s="62"/>
      <c r="E15" s="38"/>
      <c r="F15" s="70">
        <f t="shared" si="0"/>
        <v>0</v>
      </c>
      <c r="I15" s="113"/>
      <c r="J15" s="114">
        <f t="shared" si="1"/>
        <v>0</v>
      </c>
      <c r="K15" s="16"/>
      <c r="Q15" s="47"/>
    </row>
    <row r="16" spans="1:18" ht="21.75" customHeight="1">
      <c r="A16" s="70">
        <f t="shared" si="3"/>
        <v>0</v>
      </c>
      <c r="B16" s="44"/>
      <c r="C16" s="51"/>
      <c r="D16" s="62"/>
      <c r="E16" s="38"/>
      <c r="F16" s="70">
        <f t="shared" si="0"/>
        <v>0</v>
      </c>
      <c r="I16" s="113"/>
      <c r="J16" s="114">
        <f t="shared" ref="J16:J20" si="4">I16/$I$2</f>
        <v>0</v>
      </c>
      <c r="K16" s="16"/>
      <c r="Q16" s="47"/>
    </row>
    <row r="17" spans="1:17" ht="21.75" customHeight="1">
      <c r="A17" s="70">
        <f t="shared" si="3"/>
        <v>0</v>
      </c>
      <c r="B17" s="44"/>
      <c r="C17" s="51"/>
      <c r="D17" s="62"/>
      <c r="E17" s="38"/>
      <c r="F17" s="70">
        <f t="shared" si="0"/>
        <v>0</v>
      </c>
      <c r="I17" s="113"/>
      <c r="J17" s="114">
        <f t="shared" si="4"/>
        <v>0</v>
      </c>
      <c r="K17" s="16"/>
    </row>
    <row r="18" spans="1:17" ht="21.75" customHeight="1">
      <c r="A18" s="71">
        <f t="shared" si="3"/>
        <v>0</v>
      </c>
      <c r="B18" s="44"/>
      <c r="C18" s="51"/>
      <c r="D18" s="62"/>
      <c r="E18" s="38"/>
      <c r="F18" s="71">
        <f t="shared" si="0"/>
        <v>0</v>
      </c>
      <c r="I18" s="113"/>
      <c r="J18" s="114">
        <f t="shared" si="4"/>
        <v>0</v>
      </c>
      <c r="K18" s="16"/>
    </row>
    <row r="19" spans="1:17" ht="21.75" customHeight="1">
      <c r="A19" s="71">
        <f t="shared" si="3"/>
        <v>0</v>
      </c>
      <c r="B19" s="44"/>
      <c r="C19" s="51"/>
      <c r="D19" s="62"/>
      <c r="E19" s="38"/>
      <c r="F19" s="71">
        <f t="shared" si="0"/>
        <v>0</v>
      </c>
      <c r="I19" s="113"/>
      <c r="J19" s="114">
        <f t="shared" si="4"/>
        <v>0</v>
      </c>
    </row>
    <row r="20" spans="1:17" ht="21.75" customHeight="1">
      <c r="A20" s="71">
        <f t="shared" si="3"/>
        <v>0</v>
      </c>
      <c r="B20" s="53"/>
      <c r="C20" s="60"/>
      <c r="D20" s="63"/>
      <c r="E20" s="38"/>
      <c r="F20" s="72">
        <f>SUM(E20*A20)</f>
        <v>0</v>
      </c>
      <c r="I20" s="115"/>
      <c r="J20" s="116">
        <f t="shared" si="4"/>
        <v>0</v>
      </c>
    </row>
    <row r="21" spans="1:17" s="3" customFormat="1" ht="22.5" customHeight="1">
      <c r="A21" s="73" t="s">
        <v>19</v>
      </c>
      <c r="B21" s="74"/>
      <c r="C21" s="74"/>
      <c r="D21" s="74"/>
      <c r="E21" s="74"/>
      <c r="F21" s="74"/>
      <c r="G21" s="74"/>
      <c r="H21" s="74"/>
      <c r="I21" s="74"/>
      <c r="J21" s="74"/>
      <c r="K21" s="74"/>
      <c r="L21" s="30"/>
    </row>
    <row r="22" spans="1:17" ht="15">
      <c r="A22" s="136" t="s">
        <v>49</v>
      </c>
      <c r="B22" s="137"/>
      <c r="C22" s="137"/>
      <c r="D22" s="137"/>
      <c r="E22" s="137"/>
      <c r="F22" s="138"/>
      <c r="I22" s="134"/>
    </row>
    <row r="23" spans="1:17" ht="31.5" customHeight="1">
      <c r="A23" s="232" t="s">
        <v>124</v>
      </c>
      <c r="B23" s="233"/>
      <c r="C23" s="233"/>
      <c r="D23" s="233"/>
      <c r="E23" s="233"/>
      <c r="F23" s="234"/>
      <c r="J23" s="135"/>
      <c r="K23" s="135"/>
      <c r="L23" s="135"/>
      <c r="M23" s="135"/>
      <c r="N23" s="135"/>
      <c r="O23" s="135"/>
      <c r="P23" s="135"/>
      <c r="Q23" s="135"/>
    </row>
    <row r="24" spans="1:17" ht="36.75" customHeight="1">
      <c r="A24" s="229"/>
      <c r="B24" s="230"/>
      <c r="C24" s="230"/>
      <c r="D24" s="230"/>
      <c r="E24" s="230"/>
      <c r="F24" s="231"/>
      <c r="I24" s="135"/>
      <c r="J24" s="135"/>
      <c r="K24" s="135"/>
      <c r="L24" s="135"/>
      <c r="M24" s="135"/>
      <c r="N24" s="135"/>
      <c r="O24" s="135"/>
      <c r="P24" s="135"/>
      <c r="Q24" s="135"/>
    </row>
    <row r="25" spans="1:17" ht="15">
      <c r="A25" s="139" t="s">
        <v>157</v>
      </c>
      <c r="B25" s="140"/>
      <c r="C25" s="140"/>
      <c r="D25" s="140"/>
      <c r="E25" s="140"/>
      <c r="F25" s="141"/>
      <c r="J25" s="135"/>
      <c r="K25" s="135"/>
      <c r="L25" s="135"/>
      <c r="M25" s="135"/>
      <c r="N25" s="135"/>
      <c r="O25" s="135"/>
      <c r="P25" s="135"/>
      <c r="Q25" s="135"/>
    </row>
    <row r="26" spans="1:17" ht="30" customHeight="1">
      <c r="A26" s="232" t="s">
        <v>159</v>
      </c>
      <c r="B26" s="233"/>
      <c r="C26" s="233"/>
      <c r="D26" s="233"/>
      <c r="E26" s="233"/>
      <c r="F26" s="234"/>
      <c r="I26" s="13"/>
      <c r="J26" s="13"/>
      <c r="K26" s="13"/>
      <c r="L26" s="13"/>
      <c r="M26" s="13"/>
      <c r="N26" s="5"/>
      <c r="O26" s="5"/>
      <c r="P26" s="5"/>
      <c r="Q26" s="5"/>
    </row>
    <row r="27" spans="1:17" s="3" customFormat="1" ht="30" customHeight="1">
      <c r="A27" s="239"/>
      <c r="B27" s="240"/>
      <c r="C27" s="240"/>
      <c r="D27" s="240"/>
      <c r="E27" s="240"/>
      <c r="F27" s="241"/>
      <c r="G27"/>
      <c r="H27"/>
      <c r="I27" s="13"/>
      <c r="J27" s="13"/>
      <c r="K27" s="13"/>
      <c r="L27" s="13"/>
      <c r="M27" s="13"/>
    </row>
    <row r="28" spans="1:17" ht="15">
      <c r="A28" s="229"/>
      <c r="B28" s="230"/>
      <c r="C28" s="230"/>
      <c r="D28" s="230"/>
      <c r="E28" s="230"/>
      <c r="F28" s="231"/>
      <c r="I28" s="13"/>
      <c r="J28" s="13"/>
      <c r="K28" s="13"/>
      <c r="L28" s="13"/>
      <c r="M28" s="13"/>
    </row>
    <row r="29" spans="1:17" ht="30" customHeight="1">
      <c r="A29" s="139"/>
      <c r="B29" s="140"/>
      <c r="C29" s="140"/>
      <c r="D29" s="140"/>
      <c r="E29" s="140"/>
      <c r="F29" s="141"/>
      <c r="I29" s="13"/>
      <c r="J29" s="13"/>
      <c r="K29" s="13"/>
      <c r="L29" s="13"/>
      <c r="M29" s="13"/>
    </row>
    <row r="30" spans="1:17" ht="30" customHeight="1">
      <c r="A30" s="139"/>
      <c r="B30" s="140"/>
      <c r="C30" s="140"/>
      <c r="D30" s="140"/>
      <c r="E30" s="140"/>
      <c r="F30" s="141"/>
      <c r="I30" s="3"/>
      <c r="J30" s="3"/>
      <c r="K30" s="3"/>
      <c r="L30" s="3"/>
    </row>
    <row r="31" spans="1:17" ht="30" customHeight="1">
      <c r="A31" s="142"/>
      <c r="B31" s="143"/>
      <c r="C31" s="143"/>
      <c r="D31" s="143"/>
      <c r="E31" s="143"/>
      <c r="F31" s="144"/>
    </row>
    <row r="32" spans="1:17">
      <c r="E32"/>
      <c r="I32"/>
      <c r="J32" s="3"/>
    </row>
    <row r="33" spans="5:12">
      <c r="E33"/>
      <c r="I33"/>
    </row>
    <row r="34" spans="5:12">
      <c r="E34"/>
      <c r="I34"/>
    </row>
    <row r="35" spans="5:12">
      <c r="E35"/>
      <c r="I35"/>
    </row>
    <row r="37" spans="5:12" ht="14.25">
      <c r="E37"/>
      <c r="I37"/>
      <c r="L37" s="49"/>
    </row>
    <row r="38" spans="5:12" ht="14.25">
      <c r="E38"/>
      <c r="I38"/>
      <c r="L38" s="49"/>
    </row>
  </sheetData>
  <mergeCells count="4">
    <mergeCell ref="A23:F24"/>
    <mergeCell ref="A26:F28"/>
    <mergeCell ref="I1:J1"/>
    <mergeCell ref="L2:M3"/>
  </mergeCells>
  <phoneticPr fontId="0" type="noConversion"/>
  <pageMargins left="0.63" right="0.3" top="0.39370078740157483" bottom="0.34375" header="0.23622047244094491" footer="0.19685039370078741"/>
  <pageSetup paperSize="9"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00"/>
  </sheetPr>
  <dimension ref="A1:R39"/>
  <sheetViews>
    <sheetView showZeros="0" zoomScaleNormal="100" workbookViewId="0">
      <selection activeCell="H33" sqref="H33"/>
    </sheetView>
  </sheetViews>
  <sheetFormatPr baseColWidth="10" defaultColWidth="11.42578125" defaultRowHeight="12.75" outlineLevelCol="1"/>
  <cols>
    <col min="1" max="1" width="10" customWidth="1"/>
    <col min="2" max="2" width="9" customWidth="1"/>
    <col min="3" max="3" width="30.42578125" customWidth="1"/>
    <col min="4" max="4" width="15.85546875" customWidth="1"/>
    <col min="5" max="5" width="14.5703125" style="25" customWidth="1"/>
    <col min="6" max="6" width="15.28515625" customWidth="1"/>
    <col min="7" max="7" width="2.28515625" customWidth="1"/>
    <col min="8" max="8" width="2.5703125" customWidth="1"/>
    <col min="9" max="9" width="12.140625" style="26" customWidth="1" outlineLevel="1"/>
    <col min="10" max="10" width="10.42578125" customWidth="1" outlineLevel="1"/>
    <col min="11" max="11" width="2.5703125" customWidth="1"/>
    <col min="12" max="12" width="25.85546875" style="14" customWidth="1"/>
    <col min="13" max="13" width="12.42578125" bestFit="1" customWidth="1"/>
    <col min="14" max="14" width="13" customWidth="1"/>
    <col min="15" max="15" width="4.140625" bestFit="1" customWidth="1"/>
  </cols>
  <sheetData>
    <row r="1" spans="1:18" ht="26.25" customHeight="1">
      <c r="A1" s="52"/>
      <c r="B1" s="7"/>
      <c r="C1" s="7"/>
      <c r="D1" s="7"/>
      <c r="E1" s="31" t="s">
        <v>20</v>
      </c>
      <c r="F1" s="32">
        <f>SUM(Menu!B3)</f>
        <v>42873</v>
      </c>
      <c r="G1" s="1"/>
      <c r="I1" s="197" t="s">
        <v>5</v>
      </c>
      <c r="J1" s="198"/>
      <c r="M1" s="9"/>
    </row>
    <row r="2" spans="1:18" s="2" customFormat="1" ht="23.25" customHeight="1">
      <c r="A2" s="41" t="str">
        <f>Menu!B13</f>
        <v xml:space="preserve">Reis und Nộm - vietnamesischer Salat </v>
      </c>
      <c r="B2" s="42"/>
      <c r="C2" s="42"/>
      <c r="D2" s="40"/>
      <c r="E2" s="33" t="s">
        <v>21</v>
      </c>
      <c r="F2" s="34">
        <f>SUM(Menu!B21)</f>
        <v>4</v>
      </c>
      <c r="I2" s="35">
        <v>6</v>
      </c>
      <c r="J2" s="23" t="s">
        <v>2</v>
      </c>
      <c r="L2" s="146"/>
      <c r="M2" s="147"/>
      <c r="N2"/>
      <c r="O2"/>
    </row>
    <row r="3" spans="1:18" s="9" customFormat="1" ht="21" customHeight="1">
      <c r="A3" s="11" t="s">
        <v>1</v>
      </c>
      <c r="B3" s="59" t="s">
        <v>0</v>
      </c>
      <c r="C3" s="12" t="s">
        <v>9</v>
      </c>
      <c r="D3" s="36" t="s">
        <v>8</v>
      </c>
      <c r="E3" s="24" t="s">
        <v>6</v>
      </c>
      <c r="F3" s="8" t="s">
        <v>7</v>
      </c>
      <c r="I3" s="24" t="s">
        <v>11</v>
      </c>
      <c r="J3" s="10" t="s">
        <v>3</v>
      </c>
      <c r="L3" s="147"/>
      <c r="M3" s="147"/>
      <c r="N3"/>
      <c r="O3"/>
    </row>
    <row r="4" spans="1:18" ht="21.75" customHeight="1">
      <c r="A4" s="69">
        <f t="shared" ref="A4:A20" si="0">ROUND(SUM(J4*$F$2),2)</f>
        <v>0.16</v>
      </c>
      <c r="B4" s="43" t="s">
        <v>26</v>
      </c>
      <c r="C4" s="50" t="s">
        <v>101</v>
      </c>
      <c r="D4" s="196" t="s">
        <v>161</v>
      </c>
      <c r="E4" s="37"/>
      <c r="F4" s="69">
        <f t="shared" ref="F4:F20" si="1">SUM(E4*A4)</f>
        <v>0</v>
      </c>
      <c r="I4" s="111">
        <v>0.24</v>
      </c>
      <c r="J4" s="112">
        <f t="shared" ref="J4:J20" si="2">I4/$I$2</f>
        <v>0.04</v>
      </c>
      <c r="K4" s="16"/>
      <c r="M4" s="47"/>
      <c r="N4" s="46"/>
      <c r="P4" s="46"/>
      <c r="Q4" s="47"/>
      <c r="R4" s="47"/>
    </row>
    <row r="5" spans="1:18" ht="21.75" customHeight="1">
      <c r="A5" s="70">
        <f t="shared" si="0"/>
        <v>0</v>
      </c>
      <c r="B5" s="44"/>
      <c r="C5" s="51"/>
      <c r="D5" s="62"/>
      <c r="E5" s="38"/>
      <c r="F5" s="70">
        <f t="shared" si="1"/>
        <v>0</v>
      </c>
      <c r="I5" s="113"/>
      <c r="J5" s="114">
        <f t="shared" si="2"/>
        <v>0</v>
      </c>
      <c r="K5" s="16"/>
      <c r="M5" s="47"/>
      <c r="N5" s="46"/>
      <c r="P5" s="46"/>
      <c r="Q5" s="47"/>
      <c r="R5" s="47"/>
    </row>
    <row r="6" spans="1:18" ht="21.75" customHeight="1">
      <c r="A6" s="70">
        <f t="shared" si="0"/>
        <v>0</v>
      </c>
      <c r="B6" s="44"/>
      <c r="C6" s="171" t="s">
        <v>104</v>
      </c>
      <c r="D6" s="62"/>
      <c r="E6" s="38"/>
      <c r="F6" s="70">
        <f t="shared" si="1"/>
        <v>0</v>
      </c>
      <c r="I6" s="113"/>
      <c r="J6" s="114">
        <f t="shared" si="2"/>
        <v>0</v>
      </c>
      <c r="K6" s="16"/>
      <c r="M6" s="47"/>
      <c r="N6" s="46"/>
      <c r="P6" s="46"/>
      <c r="Q6" s="47"/>
      <c r="R6" s="47"/>
    </row>
    <row r="7" spans="1:18" ht="21.75" customHeight="1">
      <c r="A7" s="158">
        <f t="shared" si="0"/>
        <v>2.67</v>
      </c>
      <c r="B7" s="44" t="s">
        <v>43</v>
      </c>
      <c r="C7" s="51" t="s">
        <v>126</v>
      </c>
      <c r="D7" s="62"/>
      <c r="E7" s="38"/>
      <c r="F7" s="70">
        <f t="shared" si="1"/>
        <v>0</v>
      </c>
      <c r="I7" s="156">
        <v>4</v>
      </c>
      <c r="J7" s="114">
        <f t="shared" si="2"/>
        <v>0.66666666666666663</v>
      </c>
      <c r="K7" s="16"/>
      <c r="M7" s="47"/>
      <c r="Q7" s="47"/>
    </row>
    <row r="8" spans="1:18" ht="21.75" customHeight="1">
      <c r="A8" s="158">
        <f t="shared" si="0"/>
        <v>0.67</v>
      </c>
      <c r="B8" s="44" t="s">
        <v>43</v>
      </c>
      <c r="C8" s="51" t="s">
        <v>105</v>
      </c>
      <c r="D8" s="62"/>
      <c r="E8" s="38"/>
      <c r="F8" s="70">
        <f t="shared" si="1"/>
        <v>0</v>
      </c>
      <c r="I8" s="156">
        <v>1</v>
      </c>
      <c r="J8" s="114">
        <f t="shared" si="2"/>
        <v>0.16666666666666666</v>
      </c>
      <c r="K8" s="16"/>
      <c r="M8" s="47"/>
      <c r="Q8" s="47"/>
    </row>
    <row r="9" spans="1:18" ht="21.75" customHeight="1">
      <c r="A9" s="158">
        <f t="shared" si="0"/>
        <v>0.33</v>
      </c>
      <c r="B9" s="44" t="s">
        <v>43</v>
      </c>
      <c r="C9" s="51" t="s">
        <v>106</v>
      </c>
      <c r="D9" s="62"/>
      <c r="E9" s="38"/>
      <c r="F9" s="70">
        <f t="shared" si="1"/>
        <v>0</v>
      </c>
      <c r="I9" s="156">
        <v>0.5</v>
      </c>
      <c r="J9" s="114">
        <f t="shared" si="2"/>
        <v>8.3333333333333329E-2</v>
      </c>
      <c r="K9" s="16"/>
      <c r="M9" s="47"/>
      <c r="Q9" s="47"/>
    </row>
    <row r="10" spans="1:18" ht="21.75" customHeight="1">
      <c r="A10" s="158">
        <f t="shared" si="0"/>
        <v>0.33</v>
      </c>
      <c r="B10" s="44" t="s">
        <v>43</v>
      </c>
      <c r="C10" s="51" t="s">
        <v>107</v>
      </c>
      <c r="D10" s="62"/>
      <c r="E10" s="38"/>
      <c r="F10" s="70">
        <f t="shared" si="1"/>
        <v>0</v>
      </c>
      <c r="I10" s="156">
        <v>0.5</v>
      </c>
      <c r="J10" s="114">
        <f t="shared" si="2"/>
        <v>8.3333333333333329E-2</v>
      </c>
      <c r="K10" s="16"/>
      <c r="M10" s="47"/>
      <c r="Q10" s="47"/>
    </row>
    <row r="11" spans="1:18" ht="21.75" customHeight="1">
      <c r="A11" s="158">
        <f t="shared" si="0"/>
        <v>0</v>
      </c>
      <c r="B11" s="44"/>
      <c r="C11" s="216" t="s">
        <v>118</v>
      </c>
      <c r="D11" s="217"/>
      <c r="E11" s="38"/>
      <c r="F11" s="70">
        <f t="shared" si="1"/>
        <v>0</v>
      </c>
      <c r="I11" s="156"/>
      <c r="J11" s="114">
        <f t="shared" si="2"/>
        <v>0</v>
      </c>
      <c r="K11" s="16"/>
      <c r="Q11" s="47"/>
    </row>
    <row r="12" spans="1:18" ht="21.75" customHeight="1">
      <c r="A12" s="158">
        <f t="shared" si="0"/>
        <v>0</v>
      </c>
      <c r="B12" s="44"/>
      <c r="C12" s="51" t="s">
        <v>125</v>
      </c>
      <c r="D12" s="62"/>
      <c r="E12" s="38"/>
      <c r="F12" s="70">
        <f t="shared" si="1"/>
        <v>0</v>
      </c>
      <c r="I12" s="156"/>
      <c r="J12" s="114">
        <f t="shared" si="2"/>
        <v>0</v>
      </c>
      <c r="K12" s="16"/>
      <c r="M12" s="9"/>
      <c r="Q12" s="47"/>
    </row>
    <row r="13" spans="1:18" ht="21.75" customHeight="1">
      <c r="A13" s="158">
        <f t="shared" si="0"/>
        <v>1.33</v>
      </c>
      <c r="B13" s="44" t="s">
        <v>34</v>
      </c>
      <c r="C13" s="51" t="s">
        <v>54</v>
      </c>
      <c r="D13" s="62"/>
      <c r="E13" s="38"/>
      <c r="F13" s="70">
        <f t="shared" si="1"/>
        <v>0</v>
      </c>
      <c r="I13" s="156">
        <v>2</v>
      </c>
      <c r="J13" s="114">
        <f t="shared" si="2"/>
        <v>0.33333333333333331</v>
      </c>
      <c r="K13" s="16"/>
      <c r="M13" s="9"/>
      <c r="Q13" s="47"/>
    </row>
    <row r="14" spans="1:18" ht="21.75" customHeight="1">
      <c r="A14" s="70">
        <f t="shared" si="0"/>
        <v>0</v>
      </c>
      <c r="B14" s="44"/>
      <c r="C14" s="51"/>
      <c r="D14" s="62"/>
      <c r="E14" s="38"/>
      <c r="F14" s="70">
        <f t="shared" si="1"/>
        <v>0</v>
      </c>
      <c r="I14" s="113"/>
      <c r="J14" s="114">
        <f t="shared" si="2"/>
        <v>0</v>
      </c>
      <c r="K14" s="16"/>
      <c r="Q14" s="47"/>
    </row>
    <row r="15" spans="1:18" ht="21.75" customHeight="1">
      <c r="A15" s="70">
        <f t="shared" si="0"/>
        <v>0</v>
      </c>
      <c r="B15" s="44"/>
      <c r="D15" s="62"/>
      <c r="E15" s="38"/>
      <c r="F15" s="70">
        <f t="shared" si="1"/>
        <v>0</v>
      </c>
      <c r="I15" s="113"/>
      <c r="J15" s="114">
        <f t="shared" si="2"/>
        <v>0</v>
      </c>
      <c r="K15" s="16"/>
      <c r="Q15" s="47"/>
    </row>
    <row r="16" spans="1:18" ht="21.75" customHeight="1">
      <c r="A16" s="70">
        <f t="shared" si="0"/>
        <v>0</v>
      </c>
      <c r="B16" s="44"/>
      <c r="C16" s="51"/>
      <c r="D16" s="62"/>
      <c r="E16" s="38"/>
      <c r="F16" s="70">
        <f t="shared" si="1"/>
        <v>0</v>
      </c>
      <c r="I16" s="113"/>
      <c r="J16" s="114">
        <f t="shared" si="2"/>
        <v>0</v>
      </c>
      <c r="K16" s="16"/>
      <c r="Q16" s="47"/>
    </row>
    <row r="17" spans="1:12" ht="21.75" customHeight="1">
      <c r="A17" s="70">
        <f t="shared" si="0"/>
        <v>0</v>
      </c>
      <c r="B17" s="44"/>
      <c r="C17" s="51"/>
      <c r="D17" s="62"/>
      <c r="E17" s="38"/>
      <c r="F17" s="70">
        <f t="shared" si="1"/>
        <v>0</v>
      </c>
      <c r="I17" s="113"/>
      <c r="J17" s="114">
        <f t="shared" si="2"/>
        <v>0</v>
      </c>
      <c r="K17" s="16"/>
    </row>
    <row r="18" spans="1:12" ht="21.75" customHeight="1">
      <c r="A18" s="71">
        <f t="shared" si="0"/>
        <v>0</v>
      </c>
      <c r="B18" s="44"/>
      <c r="C18" s="51"/>
      <c r="D18" s="62"/>
      <c r="E18" s="38"/>
      <c r="F18" s="71">
        <f t="shared" si="1"/>
        <v>0</v>
      </c>
      <c r="I18" s="113"/>
      <c r="J18" s="114">
        <f t="shared" si="2"/>
        <v>0</v>
      </c>
      <c r="K18" s="16"/>
    </row>
    <row r="19" spans="1:12" ht="21.75" customHeight="1">
      <c r="A19" s="71">
        <f t="shared" si="0"/>
        <v>0</v>
      </c>
      <c r="B19" s="44"/>
      <c r="C19" s="51"/>
      <c r="D19" s="62"/>
      <c r="E19" s="38"/>
      <c r="F19" s="71">
        <f t="shared" si="1"/>
        <v>0</v>
      </c>
      <c r="I19" s="113"/>
      <c r="J19" s="114">
        <f t="shared" si="2"/>
        <v>0</v>
      </c>
    </row>
    <row r="20" spans="1:12" ht="21.75" customHeight="1">
      <c r="A20" s="71">
        <f t="shared" si="0"/>
        <v>0</v>
      </c>
      <c r="B20" s="53"/>
      <c r="C20" s="60"/>
      <c r="D20" s="63"/>
      <c r="E20" s="38"/>
      <c r="F20" s="72">
        <f t="shared" si="1"/>
        <v>0</v>
      </c>
      <c r="I20" s="115"/>
      <c r="J20" s="116">
        <f t="shared" si="2"/>
        <v>0</v>
      </c>
    </row>
    <row r="21" spans="1:12" s="3" customFormat="1" ht="22.5" customHeight="1">
      <c r="A21" s="73" t="s">
        <v>19</v>
      </c>
      <c r="B21" s="74"/>
      <c r="C21" s="74"/>
      <c r="D21" s="74"/>
      <c r="E21" s="74"/>
      <c r="F21" s="74"/>
      <c r="G21" s="74"/>
      <c r="H21" s="74"/>
      <c r="I21" s="74"/>
      <c r="J21" s="74"/>
      <c r="K21" s="74"/>
      <c r="L21" s="30"/>
    </row>
    <row r="22" spans="1:12" ht="36" customHeight="1">
      <c r="A22" s="207" t="s">
        <v>108</v>
      </c>
      <c r="B22" s="208"/>
      <c r="C22" s="208"/>
      <c r="D22" s="208"/>
      <c r="E22" s="208"/>
      <c r="F22" s="209"/>
      <c r="I22" s="172"/>
    </row>
    <row r="23" spans="1:12" ht="29.25" customHeight="1">
      <c r="A23" s="210" t="s">
        <v>109</v>
      </c>
      <c r="B23" s="211"/>
      <c r="C23" s="211"/>
      <c r="D23" s="211"/>
      <c r="E23" s="211"/>
      <c r="F23" s="212"/>
    </row>
    <row r="24" spans="1:12" ht="29.25" customHeight="1">
      <c r="A24" s="213"/>
      <c r="B24" s="214"/>
      <c r="C24" s="214"/>
      <c r="D24" s="214"/>
      <c r="E24" s="214"/>
      <c r="F24" s="215"/>
    </row>
    <row r="25" spans="1:12" ht="29.25" customHeight="1">
      <c r="A25" s="210" t="s">
        <v>110</v>
      </c>
      <c r="B25" s="211"/>
      <c r="C25" s="211"/>
      <c r="D25" s="211"/>
      <c r="E25" s="211"/>
      <c r="F25" s="212"/>
    </row>
    <row r="26" spans="1:12" ht="29.25" customHeight="1">
      <c r="A26" s="213"/>
      <c r="B26" s="214"/>
      <c r="C26" s="214"/>
      <c r="D26" s="214"/>
      <c r="E26" s="214"/>
      <c r="F26" s="215"/>
    </row>
    <row r="27" spans="1:12" ht="29.25" customHeight="1">
      <c r="A27" s="201" t="s">
        <v>111</v>
      </c>
      <c r="B27" s="202"/>
      <c r="C27" s="202"/>
      <c r="D27" s="202"/>
      <c r="E27" s="202"/>
      <c r="F27" s="203"/>
    </row>
    <row r="28" spans="1:12" s="3" customFormat="1" ht="15">
      <c r="A28" s="201" t="s">
        <v>112</v>
      </c>
      <c r="B28" s="202"/>
      <c r="C28" s="202"/>
      <c r="D28" s="202"/>
      <c r="E28" s="202"/>
      <c r="F28" s="203"/>
      <c r="G28"/>
      <c r="H28"/>
      <c r="I28" s="173"/>
    </row>
    <row r="29" spans="1:12" ht="14.25">
      <c r="A29" s="242" t="s">
        <v>113</v>
      </c>
      <c r="B29" s="243"/>
      <c r="C29" s="243"/>
      <c r="D29" s="243"/>
      <c r="E29" s="243"/>
      <c r="F29" s="244"/>
      <c r="I29" s="149"/>
      <c r="J29" s="3"/>
      <c r="K29" s="3"/>
      <c r="L29" s="3"/>
    </row>
    <row r="30" spans="1:12" ht="15.75">
      <c r="A30" s="236" t="s">
        <v>114</v>
      </c>
      <c r="B30" s="237"/>
      <c r="C30" s="237"/>
      <c r="D30" s="237"/>
      <c r="E30" s="237"/>
      <c r="F30" s="238"/>
      <c r="I30" s="172"/>
      <c r="J30" s="3"/>
      <c r="K30" s="3"/>
      <c r="L30" s="3"/>
    </row>
    <row r="31" spans="1:12" ht="29.25" customHeight="1">
      <c r="A31" s="232" t="s">
        <v>115</v>
      </c>
      <c r="B31" s="233"/>
      <c r="C31" s="233"/>
      <c r="D31" s="233"/>
      <c r="E31" s="233"/>
      <c r="F31" s="234"/>
      <c r="I31" s="149"/>
      <c r="J31" s="3"/>
      <c r="K31" s="3"/>
      <c r="L31" s="3"/>
    </row>
    <row r="32" spans="1:12">
      <c r="A32" s="245"/>
      <c r="B32" s="246"/>
      <c r="C32" s="246"/>
      <c r="D32" s="246"/>
      <c r="E32" s="246"/>
      <c r="F32" s="247"/>
      <c r="I32" s="149"/>
    </row>
    <row r="33" spans="5:12" ht="15">
      <c r="E33"/>
      <c r="I33" s="173"/>
      <c r="J33" s="3"/>
    </row>
    <row r="34" spans="5:12">
      <c r="E34"/>
    </row>
    <row r="35" spans="5:12">
      <c r="E35"/>
    </row>
    <row r="36" spans="5:12">
      <c r="E36"/>
      <c r="I36"/>
    </row>
    <row r="38" spans="5:12" ht="14.25">
      <c r="E38"/>
      <c r="I38"/>
      <c r="L38" s="49"/>
    </row>
    <row r="39" spans="5:12" ht="14.25">
      <c r="E39"/>
      <c r="I39"/>
      <c r="L39" s="49"/>
    </row>
  </sheetData>
  <mergeCells count="10">
    <mergeCell ref="I1:J1"/>
    <mergeCell ref="A22:F22"/>
    <mergeCell ref="A31:F32"/>
    <mergeCell ref="A27:F27"/>
    <mergeCell ref="A28:F28"/>
    <mergeCell ref="A23:F24"/>
    <mergeCell ref="A25:F26"/>
    <mergeCell ref="A30:F30"/>
    <mergeCell ref="A29:F29"/>
    <mergeCell ref="C11:D11"/>
  </mergeCells>
  <pageMargins left="0.63" right="0.3" top="0.39370078740157483" bottom="0.43307086614173229" header="0.23622047244094491" footer="0.19685039370078741"/>
  <pageSetup paperSize="9"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sheetPr>
  <dimension ref="A1:R39"/>
  <sheetViews>
    <sheetView showZeros="0" zoomScale="95" zoomScaleNormal="95" workbookViewId="0">
      <selection activeCell="A27" sqref="A27:F27"/>
    </sheetView>
  </sheetViews>
  <sheetFormatPr baseColWidth="10" defaultColWidth="11.42578125" defaultRowHeight="12.75" outlineLevelCol="1"/>
  <cols>
    <col min="1" max="1" width="13.7109375" customWidth="1"/>
    <col min="2" max="2" width="9" customWidth="1"/>
    <col min="3" max="3" width="25.85546875" customWidth="1"/>
    <col min="4" max="4" width="13.7109375" customWidth="1"/>
    <col min="5" max="5" width="14.5703125" style="25" customWidth="1"/>
    <col min="6" max="6" width="15.28515625" customWidth="1"/>
    <col min="7" max="7" width="2.28515625" customWidth="1"/>
    <col min="8" max="8" width="2.5703125" customWidth="1"/>
    <col min="9" max="9" width="13.140625" style="26" customWidth="1" outlineLevel="1"/>
    <col min="10" max="10" width="10.42578125" customWidth="1" outlineLevel="1"/>
    <col min="11" max="11" width="2.5703125" customWidth="1"/>
    <col min="12" max="12" width="45.7109375" style="14" customWidth="1"/>
    <col min="13" max="13" width="12.42578125" bestFit="1" customWidth="1"/>
    <col min="14" max="14" width="13" customWidth="1"/>
    <col min="15" max="15" width="4.140625" bestFit="1" customWidth="1"/>
  </cols>
  <sheetData>
    <row r="1" spans="1:18" ht="26.25" customHeight="1">
      <c r="A1" s="52"/>
      <c r="B1" s="7"/>
      <c r="C1" s="7"/>
      <c r="D1" s="7"/>
      <c r="E1" s="31" t="s">
        <v>20</v>
      </c>
      <c r="F1" s="32">
        <f>SUM(Menu!B3)</f>
        <v>42873</v>
      </c>
      <c r="G1" s="1"/>
      <c r="I1" s="197" t="s">
        <v>5</v>
      </c>
      <c r="J1" s="198"/>
      <c r="M1" s="9"/>
    </row>
    <row r="2" spans="1:18" s="2" customFormat="1" ht="23.25" customHeight="1">
      <c r="A2" s="41" t="str">
        <f>Menu!B15</f>
        <v>Vietnamesischer Obstsalat mit Joghurt "Hoa Quua Dam"</v>
      </c>
      <c r="B2" s="42"/>
      <c r="C2" s="42"/>
      <c r="D2" s="40"/>
      <c r="E2" s="33" t="s">
        <v>21</v>
      </c>
      <c r="F2" s="34">
        <f>SUM(Menu!B21)</f>
        <v>4</v>
      </c>
      <c r="I2" s="35">
        <v>6</v>
      </c>
      <c r="J2" s="23" t="s">
        <v>2</v>
      </c>
      <c r="L2" s="146"/>
      <c r="M2" s="147"/>
      <c r="N2"/>
      <c r="O2"/>
    </row>
    <row r="3" spans="1:18" s="9" customFormat="1" ht="21" customHeight="1">
      <c r="A3" s="11" t="s">
        <v>1</v>
      </c>
      <c r="B3" s="59" t="s">
        <v>0</v>
      </c>
      <c r="C3" s="248" t="s">
        <v>170</v>
      </c>
      <c r="D3" s="36" t="s">
        <v>8</v>
      </c>
      <c r="E3" s="24" t="s">
        <v>6</v>
      </c>
      <c r="F3" s="8" t="s">
        <v>7</v>
      </c>
      <c r="I3" s="24" t="s">
        <v>11</v>
      </c>
      <c r="J3" s="10" t="s">
        <v>3</v>
      </c>
      <c r="L3" s="147"/>
      <c r="M3" s="147"/>
      <c r="N3"/>
      <c r="O3"/>
    </row>
    <row r="4" spans="1:18" ht="21.75" customHeight="1">
      <c r="A4" s="158">
        <f>ROUND(SUM(J4*$F$2),2)</f>
        <v>0.67</v>
      </c>
      <c r="B4" s="43" t="s">
        <v>43</v>
      </c>
      <c r="C4" s="50" t="s">
        <v>83</v>
      </c>
      <c r="D4" s="61"/>
      <c r="E4" s="37"/>
      <c r="F4" s="69">
        <f>SUM(E4*A4)</f>
        <v>0</v>
      </c>
      <c r="I4" s="155">
        <v>1</v>
      </c>
      <c r="J4" s="112">
        <f t="shared" ref="J4:J20" si="0">I4/$I$2</f>
        <v>0.16666666666666666</v>
      </c>
      <c r="K4" s="16"/>
      <c r="M4" s="47"/>
      <c r="N4" s="46"/>
      <c r="P4" s="46"/>
      <c r="Q4" s="47"/>
      <c r="R4" s="47"/>
    </row>
    <row r="5" spans="1:18" ht="21.75" customHeight="1">
      <c r="A5" s="158">
        <f>ROUND(SUM(J5*$F$2),2)</f>
        <v>0.67</v>
      </c>
      <c r="B5" s="44" t="s">
        <v>43</v>
      </c>
      <c r="C5" s="51" t="s">
        <v>84</v>
      </c>
      <c r="D5" s="62"/>
      <c r="E5" s="38"/>
      <c r="F5" s="70">
        <f t="shared" ref="F5:F20" si="1">SUM(E5*A5)</f>
        <v>0</v>
      </c>
      <c r="I5" s="156">
        <v>1</v>
      </c>
      <c r="J5" s="114">
        <f t="shared" si="0"/>
        <v>0.16666666666666666</v>
      </c>
      <c r="K5" s="16"/>
      <c r="L5" s="154"/>
      <c r="M5" s="47"/>
      <c r="N5" s="46"/>
      <c r="P5" s="46"/>
      <c r="Q5" s="47"/>
      <c r="R5" s="47"/>
    </row>
    <row r="6" spans="1:18" ht="21.75" customHeight="1">
      <c r="A6" s="158">
        <f t="shared" ref="A6:A20" si="2">ROUND(SUM(J6*$F$2),2)</f>
        <v>0.67</v>
      </c>
      <c r="B6" s="44" t="s">
        <v>43</v>
      </c>
      <c r="C6" s="51" t="s">
        <v>85</v>
      </c>
      <c r="D6" s="62"/>
      <c r="E6" s="38"/>
      <c r="F6" s="70">
        <f t="shared" si="1"/>
        <v>0</v>
      </c>
      <c r="I6" s="156">
        <v>1</v>
      </c>
      <c r="J6" s="114">
        <f t="shared" si="0"/>
        <v>0.16666666666666666</v>
      </c>
      <c r="K6" s="16"/>
      <c r="L6" s="154"/>
      <c r="M6" s="47"/>
      <c r="N6" s="46"/>
      <c r="P6" s="46"/>
      <c r="Q6" s="47"/>
      <c r="R6" s="47"/>
    </row>
    <row r="7" spans="1:18" ht="21.75" customHeight="1">
      <c r="A7" s="70">
        <f t="shared" si="2"/>
        <v>0.17</v>
      </c>
      <c r="B7" s="44" t="s">
        <v>43</v>
      </c>
      <c r="C7" s="51" t="s">
        <v>86</v>
      </c>
      <c r="D7" s="62"/>
      <c r="E7" s="38"/>
      <c r="F7" s="70">
        <f t="shared" si="1"/>
        <v>0</v>
      </c>
      <c r="I7" s="113">
        <v>0.25</v>
      </c>
      <c r="J7" s="114">
        <f t="shared" si="0"/>
        <v>4.1666666666666664E-2</v>
      </c>
      <c r="K7" s="16"/>
      <c r="L7" s="154"/>
      <c r="M7" s="47"/>
      <c r="Q7" s="47"/>
    </row>
    <row r="8" spans="1:18" ht="21.75" customHeight="1">
      <c r="A8" s="70">
        <f t="shared" si="2"/>
        <v>7.0000000000000007E-2</v>
      </c>
      <c r="B8" s="44" t="s">
        <v>26</v>
      </c>
      <c r="C8" s="51" t="s">
        <v>87</v>
      </c>
      <c r="D8" s="62"/>
      <c r="E8" s="38"/>
      <c r="F8" s="70">
        <f t="shared" si="1"/>
        <v>0</v>
      </c>
      <c r="I8" s="113">
        <v>0.1</v>
      </c>
      <c r="J8" s="114">
        <f t="shared" si="0"/>
        <v>1.6666666666666666E-2</v>
      </c>
      <c r="K8" s="16"/>
      <c r="L8" s="47"/>
      <c r="M8" s="47"/>
      <c r="Q8" s="47"/>
    </row>
    <row r="9" spans="1:18" ht="21.75" customHeight="1">
      <c r="A9" s="70">
        <f t="shared" si="2"/>
        <v>7.0000000000000007E-2</v>
      </c>
      <c r="B9" s="44" t="s">
        <v>26</v>
      </c>
      <c r="C9" s="51" t="s">
        <v>88</v>
      </c>
      <c r="D9" s="62"/>
      <c r="E9" s="38"/>
      <c r="F9" s="70">
        <f t="shared" si="1"/>
        <v>0</v>
      </c>
      <c r="I9" s="113">
        <v>0.1</v>
      </c>
      <c r="J9" s="114">
        <f t="shared" si="0"/>
        <v>1.6666666666666666E-2</v>
      </c>
      <c r="K9" s="16"/>
      <c r="M9" s="47"/>
      <c r="Q9" s="47"/>
    </row>
    <row r="10" spans="1:18" ht="21.75" customHeight="1">
      <c r="A10" s="158">
        <f t="shared" si="2"/>
        <v>2.67</v>
      </c>
      <c r="B10" s="44" t="s">
        <v>22</v>
      </c>
      <c r="C10" s="51" t="s">
        <v>89</v>
      </c>
      <c r="D10" s="62"/>
      <c r="E10" s="38"/>
      <c r="F10" s="70">
        <f t="shared" si="1"/>
        <v>0</v>
      </c>
      <c r="I10" s="156">
        <v>4</v>
      </c>
      <c r="J10" s="114">
        <f t="shared" si="0"/>
        <v>0.66666666666666663</v>
      </c>
      <c r="K10" s="16"/>
      <c r="L10" s="153"/>
      <c r="M10" s="47"/>
      <c r="Q10" s="47"/>
    </row>
    <row r="11" spans="1:18" ht="21.75" customHeight="1">
      <c r="A11" s="158">
        <f t="shared" si="2"/>
        <v>2.67</v>
      </c>
      <c r="B11" s="44" t="s">
        <v>92</v>
      </c>
      <c r="C11" s="51" t="s">
        <v>90</v>
      </c>
      <c r="D11" s="62"/>
      <c r="E11" s="38"/>
      <c r="F11" s="70">
        <f t="shared" si="1"/>
        <v>0</v>
      </c>
      <c r="I11" s="156">
        <v>4</v>
      </c>
      <c r="J11" s="114">
        <f t="shared" si="0"/>
        <v>0.66666666666666663</v>
      </c>
      <c r="K11" s="16"/>
      <c r="L11" s="153"/>
      <c r="Q11" s="47"/>
    </row>
    <row r="12" spans="1:18" ht="21.75" customHeight="1">
      <c r="A12" s="70">
        <f t="shared" si="2"/>
        <v>0</v>
      </c>
      <c r="B12" s="44"/>
      <c r="C12" s="51" t="s">
        <v>171</v>
      </c>
      <c r="D12" s="62"/>
      <c r="E12" s="38"/>
      <c r="F12" s="70">
        <f t="shared" si="1"/>
        <v>0</v>
      </c>
      <c r="I12" s="113"/>
      <c r="J12" s="114">
        <f t="shared" si="0"/>
        <v>0</v>
      </c>
      <c r="K12" s="16"/>
      <c r="L12" s="153"/>
      <c r="M12" s="9"/>
      <c r="Q12" s="47"/>
    </row>
    <row r="13" spans="1:18" ht="21.75" customHeight="1">
      <c r="A13" s="70">
        <f t="shared" si="2"/>
        <v>0</v>
      </c>
      <c r="B13" s="44"/>
      <c r="C13" s="51"/>
      <c r="D13" s="62"/>
      <c r="E13" s="38"/>
      <c r="F13" s="70">
        <f t="shared" si="1"/>
        <v>0</v>
      </c>
      <c r="I13" s="113"/>
      <c r="J13" s="114">
        <f t="shared" si="0"/>
        <v>0</v>
      </c>
      <c r="K13" s="16"/>
      <c r="L13" s="153"/>
      <c r="M13" s="9"/>
      <c r="Q13" s="47"/>
    </row>
    <row r="14" spans="1:18" ht="21.75" customHeight="1">
      <c r="A14" s="70">
        <f t="shared" si="2"/>
        <v>0</v>
      </c>
      <c r="B14" s="44"/>
      <c r="C14" s="51"/>
      <c r="D14" s="62"/>
      <c r="E14" s="38"/>
      <c r="F14" s="70">
        <f t="shared" si="1"/>
        <v>0</v>
      </c>
      <c r="I14" s="113"/>
      <c r="J14" s="114">
        <f t="shared" si="0"/>
        <v>0</v>
      </c>
      <c r="K14" s="16"/>
      <c r="L14" s="153"/>
      <c r="Q14" s="47"/>
    </row>
    <row r="15" spans="1:18" ht="21.75" customHeight="1">
      <c r="A15" s="70">
        <f t="shared" si="2"/>
        <v>0</v>
      </c>
      <c r="B15" s="44"/>
      <c r="C15" s="51"/>
      <c r="D15" s="62"/>
      <c r="E15" s="38"/>
      <c r="F15" s="70">
        <f t="shared" si="1"/>
        <v>0</v>
      </c>
      <c r="I15" s="113"/>
      <c r="J15" s="114">
        <f t="shared" si="0"/>
        <v>0</v>
      </c>
      <c r="K15" s="16"/>
      <c r="Q15" s="47"/>
    </row>
    <row r="16" spans="1:18" ht="21.75" customHeight="1">
      <c r="A16" s="70">
        <f t="shared" si="2"/>
        <v>0</v>
      </c>
      <c r="B16" s="44"/>
      <c r="C16" s="51"/>
      <c r="D16" s="62"/>
      <c r="E16" s="38"/>
      <c r="F16" s="70">
        <f t="shared" si="1"/>
        <v>0</v>
      </c>
      <c r="I16" s="113"/>
      <c r="J16" s="114">
        <f t="shared" si="0"/>
        <v>0</v>
      </c>
      <c r="K16" s="16"/>
      <c r="Q16" s="47"/>
    </row>
    <row r="17" spans="1:12" ht="21.75" customHeight="1">
      <c r="A17" s="70">
        <f t="shared" si="2"/>
        <v>0</v>
      </c>
      <c r="B17" s="44"/>
      <c r="C17" s="51"/>
      <c r="D17" s="62"/>
      <c r="E17" s="38"/>
      <c r="F17" s="70">
        <f t="shared" si="1"/>
        <v>0</v>
      </c>
      <c r="I17" s="113"/>
      <c r="J17" s="114">
        <f t="shared" si="0"/>
        <v>0</v>
      </c>
      <c r="K17" s="16"/>
    </row>
    <row r="18" spans="1:12" ht="21.75" customHeight="1">
      <c r="A18" s="71">
        <f t="shared" si="2"/>
        <v>0</v>
      </c>
      <c r="B18" s="44"/>
      <c r="C18" s="51"/>
      <c r="D18" s="62"/>
      <c r="E18" s="38"/>
      <c r="F18" s="71">
        <f t="shared" si="1"/>
        <v>0</v>
      </c>
      <c r="I18" s="113"/>
      <c r="J18" s="114">
        <f t="shared" si="0"/>
        <v>0</v>
      </c>
      <c r="K18" s="16"/>
    </row>
    <row r="19" spans="1:12" ht="21.75" customHeight="1">
      <c r="A19" s="71">
        <f t="shared" si="2"/>
        <v>0</v>
      </c>
      <c r="B19" s="44"/>
      <c r="C19" s="51"/>
      <c r="D19" s="62"/>
      <c r="E19" s="38"/>
      <c r="F19" s="71">
        <f t="shared" si="1"/>
        <v>0</v>
      </c>
      <c r="I19" s="113"/>
      <c r="J19" s="114">
        <f t="shared" si="0"/>
        <v>0</v>
      </c>
    </row>
    <row r="20" spans="1:12" ht="21.75" customHeight="1">
      <c r="A20" s="71">
        <f t="shared" si="2"/>
        <v>0</v>
      </c>
      <c r="B20" s="53"/>
      <c r="C20" s="60"/>
      <c r="D20" s="63"/>
      <c r="E20" s="38"/>
      <c r="F20" s="72">
        <f t="shared" si="1"/>
        <v>0</v>
      </c>
      <c r="I20" s="115"/>
      <c r="J20" s="116">
        <f t="shared" si="0"/>
        <v>0</v>
      </c>
    </row>
    <row r="21" spans="1:12" s="3" customFormat="1" ht="22.5" customHeight="1">
      <c r="A21" s="73" t="s">
        <v>19</v>
      </c>
      <c r="B21" s="74"/>
      <c r="C21" s="74"/>
      <c r="D21" s="74"/>
      <c r="E21" s="74"/>
      <c r="F21" s="74"/>
      <c r="G21" s="74"/>
      <c r="H21" s="74"/>
      <c r="I21" s="74"/>
      <c r="J21" s="74"/>
      <c r="K21" s="74"/>
      <c r="L21" s="30"/>
    </row>
    <row r="22" spans="1:12" ht="31.5" customHeight="1">
      <c r="A22" s="226" t="s">
        <v>172</v>
      </c>
      <c r="B22" s="227"/>
      <c r="C22" s="227"/>
      <c r="D22" s="227"/>
      <c r="E22" s="227"/>
      <c r="F22" s="228"/>
    </row>
    <row r="23" spans="1:12">
      <c r="A23" s="229"/>
      <c r="B23" s="230"/>
      <c r="C23" s="230"/>
      <c r="D23" s="230"/>
      <c r="E23" s="230"/>
      <c r="F23" s="231"/>
    </row>
    <row r="24" spans="1:12" ht="31.5" customHeight="1">
      <c r="A24" s="239" t="s">
        <v>173</v>
      </c>
      <c r="B24" s="240"/>
      <c r="C24" s="240"/>
      <c r="D24" s="240"/>
      <c r="E24" s="240"/>
      <c r="F24" s="241"/>
    </row>
    <row r="25" spans="1:12">
      <c r="A25" s="229"/>
      <c r="B25" s="230"/>
      <c r="C25" s="230"/>
      <c r="D25" s="230"/>
      <c r="E25" s="230"/>
      <c r="F25" s="231"/>
    </row>
    <row r="26" spans="1:12" ht="33" customHeight="1">
      <c r="A26" s="249" t="s">
        <v>91</v>
      </c>
      <c r="B26" s="250"/>
      <c r="C26" s="250"/>
      <c r="D26" s="250"/>
      <c r="E26" s="250"/>
      <c r="F26" s="251"/>
    </row>
    <row r="27" spans="1:12" ht="31.5" customHeight="1">
      <c r="A27" s="201"/>
      <c r="B27" s="202"/>
      <c r="C27" s="202"/>
      <c r="D27" s="202"/>
      <c r="E27" s="202"/>
      <c r="F27" s="203"/>
    </row>
    <row r="28" spans="1:12" s="3" customFormat="1" ht="29.25" customHeight="1">
      <c r="A28" s="201"/>
      <c r="B28" s="202"/>
      <c r="C28" s="202"/>
      <c r="D28" s="202"/>
      <c r="E28" s="202"/>
      <c r="F28" s="203"/>
      <c r="G28"/>
      <c r="H28"/>
    </row>
    <row r="29" spans="1:12" ht="29.25" customHeight="1">
      <c r="A29" s="201"/>
      <c r="B29" s="202"/>
      <c r="C29" s="202"/>
      <c r="D29" s="202"/>
      <c r="E29" s="202"/>
      <c r="F29" s="203"/>
      <c r="I29" s="3"/>
      <c r="J29" s="3"/>
      <c r="K29" s="3"/>
      <c r="L29" s="3"/>
    </row>
    <row r="30" spans="1:12" ht="29.25" customHeight="1">
      <c r="A30" s="201"/>
      <c r="B30" s="202"/>
      <c r="C30" s="202"/>
      <c r="D30" s="202"/>
      <c r="E30" s="202"/>
      <c r="F30" s="203"/>
      <c r="I30" s="3"/>
      <c r="J30" s="3"/>
      <c r="K30" s="3"/>
      <c r="L30" s="3"/>
    </row>
    <row r="31" spans="1:12" ht="29.25" customHeight="1">
      <c r="A31" s="201"/>
      <c r="B31" s="202"/>
      <c r="C31" s="202"/>
      <c r="D31" s="202"/>
      <c r="E31" s="202"/>
      <c r="F31" s="203"/>
      <c r="I31" s="3"/>
      <c r="J31" s="3"/>
      <c r="K31" s="3"/>
      <c r="L31" s="3"/>
    </row>
    <row r="32" spans="1:12" ht="29.25" customHeight="1">
      <c r="A32" s="204"/>
      <c r="B32" s="205"/>
      <c r="C32" s="205"/>
      <c r="D32" s="205"/>
      <c r="E32" s="205"/>
      <c r="F32" s="206"/>
    </row>
    <row r="33" spans="5:12">
      <c r="E33"/>
      <c r="I33"/>
      <c r="J33" s="3"/>
    </row>
    <row r="34" spans="5:12">
      <c r="E34"/>
      <c r="I34"/>
    </row>
    <row r="35" spans="5:12">
      <c r="E35"/>
      <c r="I35"/>
    </row>
    <row r="36" spans="5:12">
      <c r="E36"/>
      <c r="I36"/>
    </row>
    <row r="38" spans="5:12" ht="14.25">
      <c r="E38"/>
      <c r="I38"/>
      <c r="L38" s="49"/>
    </row>
    <row r="39" spans="5:12" ht="14.25">
      <c r="E39"/>
      <c r="I39"/>
      <c r="L39" s="49"/>
    </row>
  </sheetData>
  <mergeCells count="10">
    <mergeCell ref="A32:F32"/>
    <mergeCell ref="A26:F26"/>
    <mergeCell ref="A27:F27"/>
    <mergeCell ref="A28:F28"/>
    <mergeCell ref="A29:F29"/>
    <mergeCell ref="A24:F25"/>
    <mergeCell ref="I1:J1"/>
    <mergeCell ref="A22:F23"/>
    <mergeCell ref="A30:F30"/>
    <mergeCell ref="A31:F31"/>
  </mergeCells>
  <phoneticPr fontId="0" type="noConversion"/>
  <pageMargins left="0.63" right="0.3" top="0.39370078740157483" bottom="0.43307086614173229" header="0.23622047244094491" footer="0.19685039370078741"/>
  <pageSetup paperSize="9"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sheetPr>
  <dimension ref="A1:R39"/>
  <sheetViews>
    <sheetView showZeros="0" zoomScaleNormal="100" workbookViewId="0">
      <selection activeCell="D12" sqref="D12"/>
    </sheetView>
  </sheetViews>
  <sheetFormatPr baseColWidth="10" defaultColWidth="11.42578125" defaultRowHeight="12.75" outlineLevelCol="1"/>
  <cols>
    <col min="1" max="1" width="10" customWidth="1"/>
    <col min="2" max="2" width="9" customWidth="1"/>
    <col min="3" max="3" width="30.42578125" customWidth="1"/>
    <col min="4" max="4" width="15.85546875" customWidth="1"/>
    <col min="5" max="5" width="14.5703125" style="25" customWidth="1"/>
    <col min="6" max="6" width="15.28515625" customWidth="1"/>
    <col min="7" max="7" width="2.28515625" customWidth="1"/>
    <col min="8" max="8" width="2.5703125" customWidth="1"/>
    <col min="9" max="9" width="15" style="26" customWidth="1" outlineLevel="1"/>
    <col min="10" max="10" width="10.42578125" customWidth="1" outlineLevel="1"/>
    <col min="11" max="11" width="2.5703125" customWidth="1"/>
    <col min="12" max="12" width="32.5703125" style="14" customWidth="1"/>
    <col min="13" max="13" width="12.42578125" bestFit="1" customWidth="1"/>
    <col min="14" max="14" width="13" customWidth="1"/>
    <col min="15" max="15" width="4.140625" bestFit="1" customWidth="1"/>
  </cols>
  <sheetData>
    <row r="1" spans="1:18" ht="26.25" customHeight="1">
      <c r="A1" s="52"/>
      <c r="B1" s="7"/>
      <c r="C1" s="7"/>
      <c r="D1" s="7"/>
      <c r="E1" s="31" t="s">
        <v>20</v>
      </c>
      <c r="F1" s="32">
        <f>SUM(Menu!B3)</f>
        <v>42873</v>
      </c>
      <c r="G1" s="1"/>
      <c r="I1" s="197" t="s">
        <v>5</v>
      </c>
      <c r="J1" s="198"/>
      <c r="M1" s="9"/>
    </row>
    <row r="2" spans="1:18" s="2" customFormat="1" ht="23.25" customHeight="1">
      <c r="A2" s="41" t="str">
        <f>Menu!B17</f>
        <v>Fisch-Dip - nuoc mam cham</v>
      </c>
      <c r="B2" s="42"/>
      <c r="C2" s="42"/>
      <c r="D2" s="40"/>
      <c r="E2" s="33" t="s">
        <v>21</v>
      </c>
      <c r="F2" s="34">
        <f>SUM(Menu!B21)</f>
        <v>4</v>
      </c>
      <c r="I2" s="35">
        <v>4</v>
      </c>
      <c r="J2" s="23" t="s">
        <v>2</v>
      </c>
      <c r="L2" s="146"/>
      <c r="M2" s="147"/>
      <c r="N2"/>
      <c r="O2"/>
    </row>
    <row r="3" spans="1:18" s="9" customFormat="1" ht="21" customHeight="1">
      <c r="A3" s="11" t="s">
        <v>1</v>
      </c>
      <c r="B3" s="59" t="s">
        <v>0</v>
      </c>
      <c r="C3" s="12" t="s">
        <v>10</v>
      </c>
      <c r="D3" s="36" t="s">
        <v>8</v>
      </c>
      <c r="E3" s="24" t="s">
        <v>6</v>
      </c>
      <c r="F3" s="8" t="s">
        <v>7</v>
      </c>
      <c r="I3" s="24" t="s">
        <v>11</v>
      </c>
      <c r="J3" s="10" t="s">
        <v>3</v>
      </c>
      <c r="L3" s="147"/>
      <c r="M3" s="147"/>
      <c r="N3"/>
      <c r="O3"/>
    </row>
    <row r="4" spans="1:18" ht="21.75" customHeight="1">
      <c r="A4" s="164">
        <f>ROUND(SUM(J4*$F$2),2)</f>
        <v>1</v>
      </c>
      <c r="B4" s="43" t="s">
        <v>43</v>
      </c>
      <c r="C4" s="50" t="s">
        <v>53</v>
      </c>
      <c r="D4" s="61"/>
      <c r="E4" s="37"/>
      <c r="F4" s="69">
        <f>SUM(E4*A4)</f>
        <v>0</v>
      </c>
      <c r="I4" s="162">
        <v>1</v>
      </c>
      <c r="J4" s="112">
        <f t="shared" ref="J4:J20" si="0">I4/$I$2</f>
        <v>0.25</v>
      </c>
      <c r="K4" s="16"/>
      <c r="L4" s="161"/>
      <c r="M4" s="47"/>
      <c r="N4" s="46"/>
      <c r="P4" s="46"/>
      <c r="Q4" s="47"/>
      <c r="R4" s="47"/>
    </row>
    <row r="5" spans="1:18" ht="21.75" customHeight="1">
      <c r="A5" s="157">
        <f>ROUND(SUM(J5*$F$2),2)</f>
        <v>1</v>
      </c>
      <c r="B5" s="44" t="s">
        <v>43</v>
      </c>
      <c r="C5" s="51" t="s">
        <v>176</v>
      </c>
      <c r="D5" s="62"/>
      <c r="E5" s="38"/>
      <c r="F5" s="70">
        <f t="shared" ref="F5:F20" si="1">SUM(E5*A5)</f>
        <v>0</v>
      </c>
      <c r="I5" s="163">
        <v>1</v>
      </c>
      <c r="J5" s="114">
        <f t="shared" si="0"/>
        <v>0.25</v>
      </c>
      <c r="K5" s="16"/>
      <c r="L5" s="161"/>
      <c r="M5" s="47"/>
      <c r="N5" s="46"/>
      <c r="P5" s="46"/>
      <c r="Q5" s="47"/>
      <c r="R5" s="47"/>
    </row>
    <row r="6" spans="1:18" ht="21.75" customHeight="1">
      <c r="A6" s="157">
        <f t="shared" ref="A6:A20" si="2">ROUND(SUM(J6*$F$2),2)</f>
        <v>2</v>
      </c>
      <c r="B6" s="44" t="s">
        <v>22</v>
      </c>
      <c r="C6" s="51" t="s">
        <v>54</v>
      </c>
      <c r="D6" s="62"/>
      <c r="E6" s="38"/>
      <c r="F6" s="70">
        <f t="shared" si="1"/>
        <v>0</v>
      </c>
      <c r="I6" s="163">
        <v>2</v>
      </c>
      <c r="J6" s="114">
        <f t="shared" si="0"/>
        <v>0.5</v>
      </c>
      <c r="K6" s="16"/>
      <c r="L6" s="161"/>
      <c r="M6" s="47"/>
      <c r="N6" s="46"/>
      <c r="P6" s="46"/>
      <c r="Q6" s="47"/>
      <c r="R6" s="47"/>
    </row>
    <row r="7" spans="1:18" ht="21.75" customHeight="1">
      <c r="A7" s="157">
        <f t="shared" si="2"/>
        <v>4</v>
      </c>
      <c r="B7" s="44" t="s">
        <v>22</v>
      </c>
      <c r="C7" s="51" t="s">
        <v>99</v>
      </c>
      <c r="D7" s="62"/>
      <c r="E7" s="38"/>
      <c r="F7" s="70">
        <f t="shared" si="1"/>
        <v>0</v>
      </c>
      <c r="I7" s="163">
        <v>4</v>
      </c>
      <c r="J7" s="114">
        <f t="shared" si="0"/>
        <v>1</v>
      </c>
      <c r="K7" s="16"/>
      <c r="L7" s="161"/>
      <c r="M7" s="47"/>
      <c r="Q7" s="47"/>
    </row>
    <row r="8" spans="1:18" ht="21.75" customHeight="1">
      <c r="A8" s="157">
        <f t="shared" si="2"/>
        <v>8</v>
      </c>
      <c r="B8" s="44" t="s">
        <v>22</v>
      </c>
      <c r="C8" s="51" t="s">
        <v>136</v>
      </c>
      <c r="D8" s="62"/>
      <c r="E8" s="38"/>
      <c r="F8" s="70">
        <f t="shared" si="1"/>
        <v>0</v>
      </c>
      <c r="I8" s="163">
        <v>8</v>
      </c>
      <c r="J8" s="114">
        <f t="shared" si="0"/>
        <v>2</v>
      </c>
      <c r="K8" s="16"/>
      <c r="L8" s="161"/>
      <c r="M8" s="47"/>
      <c r="Q8" s="47"/>
    </row>
    <row r="9" spans="1:18" ht="21.75" customHeight="1">
      <c r="A9" s="157">
        <f t="shared" si="2"/>
        <v>1</v>
      </c>
      <c r="B9" s="44" t="s">
        <v>43</v>
      </c>
      <c r="C9" s="51" t="s">
        <v>100</v>
      </c>
      <c r="D9" s="62"/>
      <c r="E9" s="38"/>
      <c r="F9" s="70">
        <f t="shared" si="1"/>
        <v>0</v>
      </c>
      <c r="I9" s="163">
        <v>1</v>
      </c>
      <c r="J9" s="114">
        <f t="shared" si="0"/>
        <v>0.25</v>
      </c>
      <c r="K9" s="16"/>
      <c r="L9" s="161"/>
      <c r="M9" s="47"/>
      <c r="Q9" s="47"/>
    </row>
    <row r="10" spans="1:18" ht="21.75" customHeight="1">
      <c r="A10" s="70">
        <f t="shared" si="2"/>
        <v>0</v>
      </c>
      <c r="B10" s="44"/>
      <c r="C10" s="51" t="s">
        <v>95</v>
      </c>
      <c r="D10" s="62"/>
      <c r="E10" s="38"/>
      <c r="F10" s="70">
        <f t="shared" si="1"/>
        <v>0</v>
      </c>
      <c r="I10" s="113"/>
      <c r="J10" s="114">
        <f t="shared" si="0"/>
        <v>0</v>
      </c>
      <c r="K10" s="16"/>
      <c r="L10" s="161"/>
      <c r="M10" s="47"/>
      <c r="Q10" s="47"/>
    </row>
    <row r="11" spans="1:18" ht="21.75" customHeight="1">
      <c r="A11" s="70">
        <f t="shared" si="2"/>
        <v>0</v>
      </c>
      <c r="B11" s="44"/>
      <c r="C11" s="51"/>
      <c r="D11" s="62"/>
      <c r="E11" s="38"/>
      <c r="F11" s="70">
        <f t="shared" si="1"/>
        <v>0</v>
      </c>
      <c r="I11" s="113"/>
      <c r="J11" s="114">
        <f t="shared" si="0"/>
        <v>0</v>
      </c>
      <c r="K11" s="16"/>
      <c r="L11" s="48"/>
      <c r="Q11" s="47"/>
    </row>
    <row r="12" spans="1:18" ht="21.75" customHeight="1">
      <c r="A12" s="70">
        <f t="shared" si="2"/>
        <v>0</v>
      </c>
      <c r="B12" s="44"/>
      <c r="C12" s="51"/>
      <c r="D12" s="62"/>
      <c r="E12" s="38"/>
      <c r="F12" s="70">
        <f t="shared" si="1"/>
        <v>0</v>
      </c>
      <c r="I12" s="113"/>
      <c r="J12" s="114">
        <f t="shared" si="0"/>
        <v>0</v>
      </c>
      <c r="K12" s="16"/>
      <c r="M12" s="9"/>
      <c r="Q12" s="47"/>
    </row>
    <row r="13" spans="1:18" ht="21.75" customHeight="1">
      <c r="A13" s="70">
        <f t="shared" si="2"/>
        <v>0</v>
      </c>
      <c r="B13" s="44"/>
      <c r="C13" s="178" t="s">
        <v>174</v>
      </c>
      <c r="D13" s="62"/>
      <c r="E13" s="38"/>
      <c r="F13" s="70">
        <f t="shared" si="1"/>
        <v>0</v>
      </c>
      <c r="I13" s="113"/>
      <c r="J13" s="114">
        <f t="shared" si="0"/>
        <v>0</v>
      </c>
      <c r="K13" s="16"/>
      <c r="M13" s="9"/>
      <c r="Q13" s="47"/>
    </row>
    <row r="14" spans="1:18" ht="21.75" customHeight="1">
      <c r="A14" s="70">
        <f t="shared" si="2"/>
        <v>0</v>
      </c>
      <c r="B14" s="44"/>
      <c r="C14" s="51"/>
      <c r="D14" s="62"/>
      <c r="E14" s="38"/>
      <c r="F14" s="70">
        <f t="shared" si="1"/>
        <v>0</v>
      </c>
      <c r="I14" s="113"/>
      <c r="J14" s="114">
        <f t="shared" si="0"/>
        <v>0</v>
      </c>
      <c r="K14" s="16"/>
      <c r="Q14" s="47"/>
    </row>
    <row r="15" spans="1:18" ht="21.75" customHeight="1">
      <c r="A15" s="70">
        <f t="shared" si="2"/>
        <v>0</v>
      </c>
      <c r="B15" s="44"/>
      <c r="C15" s="51"/>
      <c r="D15" s="62"/>
      <c r="E15" s="38"/>
      <c r="F15" s="70">
        <f t="shared" si="1"/>
        <v>0</v>
      </c>
      <c r="I15" s="113"/>
      <c r="J15" s="114">
        <f t="shared" si="0"/>
        <v>0</v>
      </c>
      <c r="K15" s="16"/>
      <c r="Q15" s="47"/>
    </row>
    <row r="16" spans="1:18" ht="21.75" customHeight="1">
      <c r="A16" s="70">
        <f t="shared" si="2"/>
        <v>0</v>
      </c>
      <c r="B16" s="44"/>
      <c r="C16" s="51"/>
      <c r="D16" s="62"/>
      <c r="E16" s="38"/>
      <c r="F16" s="70">
        <f t="shared" si="1"/>
        <v>0</v>
      </c>
      <c r="I16" s="113"/>
      <c r="J16" s="114">
        <f t="shared" si="0"/>
        <v>0</v>
      </c>
      <c r="K16" s="16"/>
      <c r="Q16" s="47"/>
    </row>
    <row r="17" spans="1:13" ht="21.75" customHeight="1">
      <c r="A17" s="70">
        <f t="shared" si="2"/>
        <v>0</v>
      </c>
      <c r="B17" s="44"/>
      <c r="C17" s="51"/>
      <c r="D17" s="62"/>
      <c r="E17" s="38"/>
      <c r="F17" s="70">
        <f t="shared" si="1"/>
        <v>0</v>
      </c>
      <c r="I17" s="113"/>
      <c r="J17" s="114">
        <f t="shared" si="0"/>
        <v>0</v>
      </c>
      <c r="K17" s="16"/>
    </row>
    <row r="18" spans="1:13" ht="21.75" customHeight="1">
      <c r="A18" s="71">
        <f t="shared" si="2"/>
        <v>0</v>
      </c>
      <c r="B18" s="44"/>
      <c r="C18" s="51"/>
      <c r="D18" s="62"/>
      <c r="E18" s="38"/>
      <c r="F18" s="71">
        <f t="shared" si="1"/>
        <v>0</v>
      </c>
      <c r="I18" s="113"/>
      <c r="J18" s="114">
        <f t="shared" si="0"/>
        <v>0</v>
      </c>
      <c r="K18" s="16"/>
    </row>
    <row r="19" spans="1:13" ht="21.75" customHeight="1">
      <c r="A19" s="71">
        <f t="shared" si="2"/>
        <v>0</v>
      </c>
      <c r="B19" s="44"/>
      <c r="C19" s="51"/>
      <c r="D19" s="62"/>
      <c r="E19" s="38"/>
      <c r="F19" s="71">
        <f t="shared" si="1"/>
        <v>0</v>
      </c>
      <c r="I19" s="113"/>
      <c r="J19" s="114">
        <f t="shared" si="0"/>
        <v>0</v>
      </c>
    </row>
    <row r="20" spans="1:13" ht="21.75" customHeight="1">
      <c r="A20" s="71">
        <f t="shared" si="2"/>
        <v>0</v>
      </c>
      <c r="B20" s="53"/>
      <c r="C20" s="60"/>
      <c r="D20" s="63"/>
      <c r="E20" s="38"/>
      <c r="F20" s="72">
        <f t="shared" si="1"/>
        <v>0</v>
      </c>
      <c r="I20" s="115"/>
      <c r="J20" s="116">
        <f t="shared" si="0"/>
        <v>0</v>
      </c>
    </row>
    <row r="21" spans="1:13" s="3" customFormat="1" ht="22.5" customHeight="1">
      <c r="A21" s="73" t="s">
        <v>19</v>
      </c>
      <c r="B21" s="74"/>
      <c r="C21" s="74"/>
      <c r="D21" s="74"/>
      <c r="E21" s="74"/>
      <c r="F21" s="74"/>
      <c r="G21" s="74"/>
      <c r="H21" s="74"/>
      <c r="I21" s="74"/>
      <c r="J21" s="74"/>
      <c r="K21" s="74"/>
      <c r="L21" s="30"/>
    </row>
    <row r="22" spans="1:13">
      <c r="A22" s="252" t="s">
        <v>94</v>
      </c>
      <c r="B22" s="253"/>
      <c r="C22" s="253"/>
      <c r="D22" s="253"/>
      <c r="E22" s="253"/>
      <c r="F22" s="254"/>
    </row>
    <row r="23" spans="1:13" ht="15">
      <c r="A23" s="255"/>
      <c r="B23" s="256"/>
      <c r="C23" s="256"/>
      <c r="D23" s="256"/>
      <c r="E23" s="256"/>
      <c r="F23" s="257"/>
      <c r="J23" s="165"/>
      <c r="K23" s="165"/>
      <c r="L23" s="165"/>
      <c r="M23" s="165"/>
    </row>
    <row r="24" spans="1:13" ht="15">
      <c r="A24" s="232" t="s">
        <v>158</v>
      </c>
      <c r="B24" s="233"/>
      <c r="C24" s="233"/>
      <c r="D24" s="233"/>
      <c r="E24" s="233"/>
      <c r="F24" s="234"/>
      <c r="J24" s="165"/>
      <c r="K24" s="165"/>
      <c r="L24" s="165"/>
      <c r="M24" s="165"/>
    </row>
    <row r="25" spans="1:13" ht="15">
      <c r="A25" s="229"/>
      <c r="B25" s="230"/>
      <c r="C25" s="230"/>
      <c r="D25" s="230"/>
      <c r="E25" s="230"/>
      <c r="F25" s="231"/>
      <c r="J25" s="165"/>
      <c r="K25" s="165"/>
      <c r="L25" s="165"/>
      <c r="M25" s="165"/>
    </row>
    <row r="26" spans="1:13" ht="15">
      <c r="A26" s="258" t="s">
        <v>96</v>
      </c>
      <c r="B26" s="140"/>
      <c r="C26" s="140"/>
      <c r="D26" s="140"/>
      <c r="E26" s="140"/>
      <c r="F26" s="141"/>
      <c r="J26" s="165"/>
      <c r="K26" s="165"/>
      <c r="L26" s="165"/>
      <c r="M26" s="165"/>
    </row>
    <row r="27" spans="1:13" ht="15">
      <c r="A27" s="239" t="s">
        <v>97</v>
      </c>
      <c r="B27" s="240"/>
      <c r="C27" s="240"/>
      <c r="D27" s="240"/>
      <c r="E27" s="240"/>
      <c r="F27" s="241"/>
      <c r="J27" s="165"/>
      <c r="K27" s="165"/>
      <c r="L27" s="165"/>
      <c r="M27" s="165"/>
    </row>
    <row r="28" spans="1:13" s="3" customFormat="1">
      <c r="A28" s="229"/>
      <c r="B28" s="230"/>
      <c r="C28" s="230"/>
      <c r="D28" s="230"/>
      <c r="E28" s="230"/>
      <c r="F28" s="231"/>
      <c r="G28"/>
      <c r="H28"/>
    </row>
    <row r="29" spans="1:13" ht="14.25">
      <c r="A29" s="258" t="s">
        <v>98</v>
      </c>
      <c r="B29" s="140"/>
      <c r="C29" s="140"/>
      <c r="D29" s="140"/>
      <c r="E29" s="140"/>
      <c r="F29" s="141"/>
      <c r="I29" s="3"/>
      <c r="J29" s="3"/>
      <c r="K29" s="3"/>
      <c r="L29" s="3"/>
    </row>
    <row r="30" spans="1:13">
      <c r="A30" s="239" t="s">
        <v>175</v>
      </c>
      <c r="B30" s="240"/>
      <c r="C30" s="240"/>
      <c r="D30" s="240"/>
      <c r="E30" s="240"/>
      <c r="F30" s="241"/>
      <c r="I30" s="3"/>
      <c r="J30" s="3"/>
      <c r="K30" s="3"/>
      <c r="L30" s="3"/>
    </row>
    <row r="31" spans="1:13">
      <c r="A31" s="229"/>
      <c r="B31" s="230"/>
      <c r="C31" s="230"/>
      <c r="D31" s="230"/>
      <c r="E31" s="230"/>
      <c r="F31" s="231"/>
      <c r="I31" s="3"/>
      <c r="J31" s="3"/>
      <c r="K31" s="3"/>
      <c r="L31" s="3"/>
    </row>
    <row r="32" spans="1:13" ht="29.25" customHeight="1">
      <c r="A32" s="142"/>
      <c r="B32" s="143"/>
      <c r="C32" s="143"/>
      <c r="D32" s="143"/>
      <c r="E32" s="143"/>
      <c r="F32" s="144"/>
    </row>
    <row r="33" spans="5:12">
      <c r="E33"/>
      <c r="I33"/>
      <c r="J33" s="3"/>
    </row>
    <row r="34" spans="5:12">
      <c r="E34"/>
      <c r="I34"/>
    </row>
    <row r="35" spans="5:12">
      <c r="E35"/>
      <c r="I35"/>
    </row>
    <row r="36" spans="5:12">
      <c r="E36"/>
      <c r="I36"/>
    </row>
    <row r="38" spans="5:12" ht="14.25">
      <c r="E38"/>
      <c r="I38"/>
      <c r="L38" s="49"/>
    </row>
    <row r="39" spans="5:12" ht="14.25">
      <c r="E39"/>
      <c r="I39"/>
      <c r="L39" s="49"/>
    </row>
  </sheetData>
  <mergeCells count="5">
    <mergeCell ref="A22:F23"/>
    <mergeCell ref="A24:F25"/>
    <mergeCell ref="A27:F28"/>
    <mergeCell ref="A30:F31"/>
    <mergeCell ref="I1:J1"/>
  </mergeCells>
  <pageMargins left="0.63" right="0.3" top="0.39370078740157483" bottom="0.43307086614173229" header="0.23622047244094491" footer="0.19685039370078741"/>
  <pageSetup paperSize="9" orientation="portrait" horizont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499984740745262"/>
  </sheetPr>
  <dimension ref="A1:J156"/>
  <sheetViews>
    <sheetView showZeros="0" zoomScale="130" zoomScaleNormal="130" zoomScaleSheetLayoutView="100" workbookViewId="0">
      <selection activeCell="C11" sqref="C11"/>
    </sheetView>
  </sheetViews>
  <sheetFormatPr baseColWidth="10" defaultColWidth="9.140625" defaultRowHeight="11.25" customHeight="1"/>
  <cols>
    <col min="1" max="1" width="8.28515625" style="16" customWidth="1"/>
    <col min="2" max="2" width="8.7109375" style="16" customWidth="1"/>
    <col min="3" max="3" width="50.140625" style="21" customWidth="1"/>
    <col min="4" max="4" width="12.7109375" style="21" customWidth="1"/>
    <col min="5" max="6" width="10.140625" style="21" customWidth="1"/>
    <col min="7" max="7" width="6.42578125" style="22" customWidth="1"/>
    <col min="8" max="8" width="5.42578125" style="16" customWidth="1"/>
    <col min="9" max="16384" width="9.140625" style="16"/>
  </cols>
  <sheetData>
    <row r="1" spans="1:10" ht="16.5" customHeight="1">
      <c r="A1" s="64" t="s">
        <v>37</v>
      </c>
      <c r="B1" s="29"/>
      <c r="C1" s="27" t="s">
        <v>15</v>
      </c>
      <c r="D1" s="75">
        <f>Dessert!F1</f>
        <v>42873</v>
      </c>
      <c r="E1" s="75" t="s">
        <v>116</v>
      </c>
      <c r="F1" s="75" t="s">
        <v>117</v>
      </c>
      <c r="G1" s="20" t="s">
        <v>4</v>
      </c>
    </row>
    <row r="2" spans="1:10" ht="16.5" customHeight="1">
      <c r="A2" s="17" t="s">
        <v>1</v>
      </c>
      <c r="B2" s="18" t="s">
        <v>0</v>
      </c>
      <c r="C2" s="19" t="s">
        <v>16</v>
      </c>
      <c r="D2" s="16"/>
      <c r="E2" s="16"/>
      <c r="F2" s="16"/>
      <c r="G2" s="16"/>
    </row>
    <row r="3" spans="1:10" s="93" customFormat="1" ht="14.25" customHeight="1">
      <c r="A3" s="88" t="str">
        <f>' Vorspeise 1'!A2</f>
        <v>Scharfer Rindfleischsalat "bo luc ac"</v>
      </c>
      <c r="B3" s="89"/>
      <c r="C3" s="90"/>
      <c r="D3" s="91" t="s">
        <v>8</v>
      </c>
      <c r="E3" s="91"/>
      <c r="F3" s="91"/>
      <c r="G3" s="92"/>
      <c r="I3" s="94"/>
      <c r="J3" s="94"/>
    </row>
    <row r="4" spans="1:10" s="93" customFormat="1" ht="14.25" customHeight="1">
      <c r="A4" s="132">
        <f>SUM(' Vorspeise 1'!A4)</f>
        <v>0.27</v>
      </c>
      <c r="B4" s="95" t="str">
        <f>' Vorspeise 1'!B4</f>
        <v>Kg</v>
      </c>
      <c r="C4" s="96" t="str">
        <f>' Vorspeise 1'!C4</f>
        <v>Rinderrücken ohne Fett und Sehnen</v>
      </c>
      <c r="D4" s="97">
        <f>' Vorspeise 1'!D4</f>
        <v>0</v>
      </c>
      <c r="E4" s="97"/>
      <c r="F4" s="97"/>
      <c r="G4" s="98"/>
      <c r="I4" s="94"/>
      <c r="J4" s="94"/>
    </row>
    <row r="5" spans="1:10" s="93" customFormat="1" ht="14.25" customHeight="1">
      <c r="A5" s="133">
        <f>SUM(' Vorspeise 1'!A5)</f>
        <v>0.67</v>
      </c>
      <c r="B5" s="100" t="str">
        <f>' Vorspeise 1'!B5</f>
        <v>EL</v>
      </c>
      <c r="C5" s="101" t="str">
        <f>' Vorspeise 1'!C5</f>
        <v>Austernsauce</v>
      </c>
      <c r="D5" s="97">
        <f>' Vorspeise 1'!D5</f>
        <v>0</v>
      </c>
      <c r="E5" s="97"/>
      <c r="F5" s="97"/>
      <c r="G5" s="102"/>
      <c r="I5" s="94"/>
      <c r="J5" s="94"/>
    </row>
    <row r="6" spans="1:10" s="93" customFormat="1" ht="14.25" customHeight="1">
      <c r="A6" s="133">
        <f>SUM(' Vorspeise 1'!A6)</f>
        <v>1.33</v>
      </c>
      <c r="B6" s="100" t="str">
        <f>' Vorspeise 1'!B6</f>
        <v>St</v>
      </c>
      <c r="C6" s="101" t="str">
        <f>' Vorspeise 1'!C6</f>
        <v>Sojasauce</v>
      </c>
      <c r="D6" s="97">
        <f>' Vorspeise 1'!D6</f>
        <v>0</v>
      </c>
      <c r="E6" s="97"/>
      <c r="F6" s="97"/>
      <c r="G6" s="102"/>
      <c r="I6" s="94"/>
      <c r="J6" s="94"/>
    </row>
    <row r="7" spans="1:10" s="93" customFormat="1" ht="14.25" customHeight="1">
      <c r="A7" s="133">
        <f>SUM(' Vorspeise 1'!A7)</f>
        <v>0.67</v>
      </c>
      <c r="B7" s="100" t="str">
        <f>' Vorspeise 1'!B7</f>
        <v>St</v>
      </c>
      <c r="C7" s="101" t="str">
        <f>' Vorspeise 1'!C7</f>
        <v>Knoblauchzehe</v>
      </c>
      <c r="D7" s="97">
        <f>' Vorspeise 1'!D7</f>
        <v>0</v>
      </c>
      <c r="E7" s="97"/>
      <c r="F7" s="97"/>
      <c r="G7" s="102"/>
      <c r="I7" s="94"/>
      <c r="J7" s="94"/>
    </row>
    <row r="8" spans="1:10" s="93" customFormat="1" ht="14.25" customHeight="1">
      <c r="A8" s="133">
        <f>SUM(' Vorspeise 1'!A8)</f>
        <v>1.33</v>
      </c>
      <c r="B8" s="100" t="str">
        <f>' Vorspeise 1'!B8</f>
        <v>St</v>
      </c>
      <c r="C8" s="101" t="str">
        <f>' Vorspeise 1'!C8</f>
        <v xml:space="preserve">Chilischoten </v>
      </c>
      <c r="D8" s="97">
        <f>' Vorspeise 1'!D8</f>
        <v>0</v>
      </c>
      <c r="E8" s="97"/>
      <c r="F8" s="97"/>
      <c r="G8" s="102"/>
      <c r="I8" s="94"/>
      <c r="J8" s="94"/>
    </row>
    <row r="9" spans="1:10" s="93" customFormat="1" ht="14.25" customHeight="1">
      <c r="A9" s="133">
        <f>SUM(' Vorspeise 1'!A9)</f>
        <v>0.67</v>
      </c>
      <c r="B9" s="100" t="str">
        <f>' Vorspeise 1'!B9</f>
        <v>EL</v>
      </c>
      <c r="C9" s="101" t="str">
        <f>' Vorspeise 1'!C9</f>
        <v>Zucker</v>
      </c>
      <c r="D9" s="97">
        <f>' Vorspeise 1'!D9</f>
        <v>0</v>
      </c>
      <c r="E9" s="97"/>
      <c r="F9" s="97"/>
      <c r="G9" s="102"/>
      <c r="I9" s="94"/>
      <c r="J9" s="94"/>
    </row>
    <row r="10" spans="1:10" s="93" customFormat="1" ht="14.25" customHeight="1">
      <c r="A10" s="133">
        <f>SUM(' Vorspeise 1'!A10)</f>
        <v>1.33</v>
      </c>
      <c r="B10" s="100" t="str">
        <f>' Vorspeise 1'!B10</f>
        <v>EL</v>
      </c>
      <c r="C10" s="101" t="str">
        <f>' Vorspeise 1'!C10</f>
        <v>Limettensaft</v>
      </c>
      <c r="D10" s="97">
        <f>' Vorspeise 1'!D10</f>
        <v>0</v>
      </c>
      <c r="E10" s="97"/>
      <c r="F10" s="97"/>
      <c r="G10" s="102"/>
      <c r="I10" s="94"/>
      <c r="J10" s="94"/>
    </row>
    <row r="11" spans="1:10" s="93" customFormat="1" ht="14.25" customHeight="1">
      <c r="A11" s="133">
        <f>SUM(' Vorspeise 1'!A11)</f>
        <v>0.67</v>
      </c>
      <c r="B11" s="100" t="str">
        <f>' Vorspeise 1'!B11</f>
        <v>St</v>
      </c>
      <c r="C11" s="101" t="str">
        <f>' Vorspeise 1'!C11</f>
        <v>kleine rote Zwiebel</v>
      </c>
      <c r="D11" s="97">
        <f>' Vorspeise 1'!D11</f>
        <v>0</v>
      </c>
      <c r="E11" s="97"/>
      <c r="F11" s="97"/>
      <c r="G11" s="102"/>
      <c r="I11" s="94"/>
      <c r="J11" s="94"/>
    </row>
    <row r="12" spans="1:10" s="93" customFormat="1" ht="14.25" customHeight="1">
      <c r="A12" s="133">
        <f>SUM(' Vorspeise 1'!A12)</f>
        <v>0.27</v>
      </c>
      <c r="B12" s="100" t="str">
        <f>' Vorspeise 1'!B12</f>
        <v>Kg</v>
      </c>
      <c r="C12" s="101" t="str">
        <f>' Vorspeise 1'!C12</f>
        <v>frische Ananas</v>
      </c>
      <c r="D12" s="97">
        <f>' Vorspeise 1'!D12</f>
        <v>0</v>
      </c>
      <c r="E12" s="97"/>
      <c r="F12" s="97"/>
      <c r="G12" s="102"/>
      <c r="I12" s="94"/>
      <c r="J12" s="94"/>
    </row>
    <row r="13" spans="1:10" s="93" customFormat="1" ht="14.25" customHeight="1">
      <c r="A13" s="133">
        <f>SUM(' Vorspeise 1'!A13)</f>
        <v>0.67</v>
      </c>
      <c r="B13" s="100" t="str">
        <f>' Vorspeise 1'!B13</f>
        <v>Bund</v>
      </c>
      <c r="C13" s="101" t="str">
        <f>' Vorspeise 1'!C13</f>
        <v>Brunnenkresse</v>
      </c>
      <c r="D13" s="97">
        <f>' Vorspeise 1'!D13</f>
        <v>0</v>
      </c>
      <c r="E13" s="97"/>
      <c r="F13" s="97"/>
      <c r="G13" s="102"/>
      <c r="I13" s="94"/>
      <c r="J13" s="94"/>
    </row>
    <row r="14" spans="1:10" s="93" customFormat="1" ht="14.25" customHeight="1">
      <c r="A14" s="133">
        <f>SUM(' Vorspeise 1'!A14)</f>
        <v>0.67</v>
      </c>
      <c r="B14" s="100" t="str">
        <f>' Vorspeise 1'!B14</f>
        <v>Bund</v>
      </c>
      <c r="C14" s="101" t="str">
        <f>' Vorspeise 1'!C14</f>
        <v>asiatisches Basilikum</v>
      </c>
      <c r="D14" s="97">
        <f>' Vorspeise 1'!D14</f>
        <v>0</v>
      </c>
      <c r="E14" s="97"/>
      <c r="F14" s="97"/>
      <c r="G14" s="102"/>
      <c r="I14" s="94"/>
      <c r="J14" s="94"/>
    </row>
    <row r="15" spans="1:10" s="93" customFormat="1" ht="14.25" customHeight="1">
      <c r="A15" s="133">
        <f>SUM(' Vorspeise 1'!A15)</f>
        <v>2</v>
      </c>
      <c r="B15" s="100" t="str">
        <f>' Vorspeise 1'!B15</f>
        <v>EL</v>
      </c>
      <c r="C15" s="101" t="str">
        <f>' Vorspeise 1'!C15</f>
        <v>Öl</v>
      </c>
      <c r="D15" s="97">
        <f>' Vorspeise 1'!D15</f>
        <v>0</v>
      </c>
      <c r="E15" s="97"/>
      <c r="F15" s="97"/>
      <c r="G15" s="102"/>
      <c r="I15" s="94"/>
      <c r="J15" s="94"/>
    </row>
    <row r="16" spans="1:10" s="93" customFormat="1" ht="14.25" customHeight="1">
      <c r="A16" s="133">
        <f>SUM(' Vorspeise 1'!A16)</f>
        <v>0</v>
      </c>
      <c r="B16" s="100">
        <f>' Vorspeise 1'!B16</f>
        <v>0</v>
      </c>
      <c r="C16" s="101">
        <f>' Vorspeise 1'!C16</f>
        <v>0</v>
      </c>
      <c r="D16" s="97">
        <f>' Vorspeise 1'!D16</f>
        <v>0</v>
      </c>
      <c r="E16" s="97"/>
      <c r="F16" s="97"/>
      <c r="G16" s="102"/>
      <c r="I16" s="94"/>
      <c r="J16" s="94"/>
    </row>
    <row r="17" spans="1:10" s="93" customFormat="1" ht="14.25" customHeight="1">
      <c r="A17" s="133">
        <f>SUM(' Vorspeise 1'!A17)</f>
        <v>0</v>
      </c>
      <c r="B17" s="100">
        <f>' Vorspeise 1'!B17</f>
        <v>0</v>
      </c>
      <c r="C17" s="101">
        <f>' Vorspeise 1'!C17</f>
        <v>0</v>
      </c>
      <c r="D17" s="97">
        <f>' Vorspeise 1'!D17</f>
        <v>0</v>
      </c>
      <c r="E17" s="97"/>
      <c r="F17" s="97"/>
      <c r="G17" s="102"/>
      <c r="I17" s="94"/>
      <c r="J17" s="94"/>
    </row>
    <row r="18" spans="1:10" s="93" customFormat="1" ht="14.25" customHeight="1">
      <c r="A18" s="133">
        <f>SUM(' Vorspeise 1'!A18)</f>
        <v>0</v>
      </c>
      <c r="B18" s="100">
        <f>' Vorspeise 1'!B18</f>
        <v>0</v>
      </c>
      <c r="C18" s="101">
        <f>' Vorspeise 1'!C18</f>
        <v>0</v>
      </c>
      <c r="D18" s="97">
        <f>' Vorspeise 1'!D18</f>
        <v>0</v>
      </c>
      <c r="E18" s="97"/>
      <c r="F18" s="97"/>
      <c r="G18" s="102"/>
      <c r="I18" s="94"/>
      <c r="J18" s="94"/>
    </row>
    <row r="19" spans="1:10" s="93" customFormat="1" ht="14.25" customHeight="1">
      <c r="A19" s="133">
        <f>SUM(' Vorspeise 1'!A19)</f>
        <v>0</v>
      </c>
      <c r="B19" s="100">
        <f>' Vorspeise 1'!B19</f>
        <v>0</v>
      </c>
      <c r="C19" s="101">
        <f>' Vorspeise 1'!C19</f>
        <v>0</v>
      </c>
      <c r="D19" s="97">
        <f>' Vorspeise 1'!D19</f>
        <v>0</v>
      </c>
      <c r="E19" s="97"/>
      <c r="F19" s="97"/>
      <c r="G19" s="102"/>
      <c r="I19" s="94"/>
      <c r="J19" s="94"/>
    </row>
    <row r="20" spans="1:10" s="93" customFormat="1" ht="14.25" customHeight="1">
      <c r="A20" s="133">
        <f>SUM(' Vorspeise 1'!A20)</f>
        <v>0</v>
      </c>
      <c r="B20" s="103">
        <f>' Vorspeise 1'!B20</f>
        <v>0</v>
      </c>
      <c r="C20" s="101">
        <f>' Vorspeise 1'!C20</f>
        <v>0</v>
      </c>
      <c r="D20" s="97">
        <f>' Vorspeise 1'!D20</f>
        <v>0</v>
      </c>
      <c r="E20" s="174"/>
      <c r="F20" s="174"/>
      <c r="G20" s="104"/>
      <c r="I20" s="94"/>
      <c r="J20" s="94"/>
    </row>
    <row r="21" spans="1:10" s="93" customFormat="1" ht="14.25" customHeight="1">
      <c r="A21" s="88" t="str">
        <f>Suppe!A2</f>
        <v>Vietnamesische Nudelsuppe "Pho bo"</v>
      </c>
      <c r="B21" s="89"/>
      <c r="C21" s="90"/>
      <c r="D21" s="91" t="s">
        <v>8</v>
      </c>
      <c r="E21" s="91"/>
      <c r="F21" s="91"/>
      <c r="G21" s="92"/>
    </row>
    <row r="22" spans="1:10" s="93" customFormat="1" ht="14.25" customHeight="1">
      <c r="A22" s="127">
        <f>SUM(Suppe!A4)</f>
        <v>1.33</v>
      </c>
      <c r="B22" s="128" t="str">
        <f>Suppe!B4</f>
        <v>Lt</v>
      </c>
      <c r="C22" s="129" t="str">
        <f>Suppe!C4</f>
        <v>fettfreie Fleischbouillon</v>
      </c>
      <c r="D22" s="130">
        <f>Suppe!D4</f>
        <v>0</v>
      </c>
      <c r="E22" s="130"/>
      <c r="F22" s="130"/>
      <c r="G22" s="127"/>
      <c r="H22" s="131"/>
      <c r="I22" s="94"/>
      <c r="J22" s="94"/>
    </row>
    <row r="23" spans="1:10" s="93" customFormat="1" ht="14.25" customHeight="1">
      <c r="A23" s="127">
        <f>SUM(Suppe!A5)</f>
        <v>2</v>
      </c>
      <c r="B23" s="128" t="str">
        <f>Suppe!B5</f>
        <v>cm</v>
      </c>
      <c r="C23" s="129" t="str">
        <f>Suppe!C5</f>
        <v>frischer Ingwer, in Scheibchen</v>
      </c>
      <c r="D23" s="130">
        <f>Suppe!D5</f>
        <v>0</v>
      </c>
      <c r="E23" s="130"/>
      <c r="F23" s="130"/>
      <c r="G23" s="127"/>
      <c r="H23" s="131"/>
      <c r="I23" s="94"/>
      <c r="J23" s="94"/>
    </row>
    <row r="24" spans="1:10" s="93" customFormat="1" ht="14.25" customHeight="1">
      <c r="A24" s="127">
        <f>SUM(Suppe!A6)</f>
        <v>2</v>
      </c>
      <c r="B24" s="128" t="str">
        <f>Suppe!B6</f>
        <v>St</v>
      </c>
      <c r="C24" s="129" t="str">
        <f>Suppe!C6</f>
        <v>Sternanis</v>
      </c>
      <c r="D24" s="130">
        <f>Suppe!D6</f>
        <v>0</v>
      </c>
      <c r="E24" s="130"/>
      <c r="F24" s="130"/>
      <c r="G24" s="127"/>
      <c r="H24" s="131"/>
      <c r="I24" s="94"/>
      <c r="J24" s="94"/>
    </row>
    <row r="25" spans="1:10" s="93" customFormat="1" ht="14.25" customHeight="1">
      <c r="A25" s="127">
        <f>SUM(Suppe!A7)</f>
        <v>0.67</v>
      </c>
      <c r="B25" s="128" t="str">
        <f>Suppe!B7</f>
        <v>St</v>
      </c>
      <c r="C25" s="129" t="str">
        <f>Suppe!C7</f>
        <v>kleine Zimtstange</v>
      </c>
      <c r="D25" s="130">
        <f>Suppe!D7</f>
        <v>0</v>
      </c>
      <c r="E25" s="130"/>
      <c r="F25" s="130"/>
      <c r="G25" s="127"/>
      <c r="H25" s="131"/>
      <c r="I25" s="94"/>
      <c r="J25" s="94"/>
    </row>
    <row r="26" spans="1:10" s="93" customFormat="1" ht="14.25" customHeight="1">
      <c r="A26" s="127">
        <f>SUM(Suppe!A8)</f>
        <v>0.13</v>
      </c>
      <c r="B26" s="128" t="str">
        <f>Suppe!B8</f>
        <v>Kg</v>
      </c>
      <c r="C26" s="129" t="str">
        <f>Suppe!C8</f>
        <v>Reisnudeln</v>
      </c>
      <c r="D26" s="130">
        <f>Suppe!D8</f>
        <v>0</v>
      </c>
      <c r="E26" s="130"/>
      <c r="F26" s="130"/>
      <c r="G26" s="127"/>
      <c r="H26" s="131"/>
      <c r="I26" s="94"/>
      <c r="J26" s="94"/>
    </row>
    <row r="27" spans="1:10" s="93" customFormat="1" ht="14.25" customHeight="1">
      <c r="A27" s="127">
        <f>SUM(Suppe!A9)</f>
        <v>0</v>
      </c>
      <c r="B27" s="128">
        <f>Suppe!B9</f>
        <v>0</v>
      </c>
      <c r="C27" s="129" t="str">
        <f>Suppe!C9</f>
        <v>Salzwasser</v>
      </c>
      <c r="D27" s="130">
        <f>Suppe!D9</f>
        <v>0</v>
      </c>
      <c r="E27" s="130"/>
      <c r="F27" s="130"/>
      <c r="G27" s="127"/>
      <c r="H27" s="131"/>
      <c r="I27" s="94"/>
      <c r="J27" s="94"/>
    </row>
    <row r="28" spans="1:10" s="93" customFormat="1" ht="14.25" customHeight="1">
      <c r="A28" s="127">
        <f>SUM(Suppe!A10)</f>
        <v>7.0000000000000007E-2</v>
      </c>
      <c r="B28" s="128" t="str">
        <f>Suppe!B10</f>
        <v>Kg</v>
      </c>
      <c r="C28" s="129" t="str">
        <f>Suppe!C10</f>
        <v>Sojasprossen</v>
      </c>
      <c r="D28" s="130">
        <f>Suppe!D10</f>
        <v>0</v>
      </c>
      <c r="E28" s="130"/>
      <c r="F28" s="130"/>
      <c r="G28" s="127"/>
      <c r="H28" s="131"/>
      <c r="I28" s="94"/>
      <c r="J28" s="94"/>
    </row>
    <row r="29" spans="1:10" s="93" customFormat="1" ht="14.25" customHeight="1">
      <c r="A29" s="127">
        <f>SUM(Suppe!A11)</f>
        <v>0.67</v>
      </c>
      <c r="B29" s="128" t="str">
        <f>Suppe!B11</f>
        <v>St</v>
      </c>
      <c r="C29" s="129" t="str">
        <f>Suppe!C11</f>
        <v>Frühlingszwiebeln mit dem Grün, schräg in Ringen</v>
      </c>
      <c r="D29" s="130">
        <f>Suppe!D11</f>
        <v>0</v>
      </c>
      <c r="E29" s="130"/>
      <c r="F29" s="130"/>
      <c r="G29" s="127"/>
      <c r="H29" s="131"/>
      <c r="I29" s="94"/>
      <c r="J29" s="94"/>
    </row>
    <row r="30" spans="1:10" s="93" customFormat="1" ht="14.25" customHeight="1">
      <c r="A30" s="127">
        <f>SUM(Suppe!A12)</f>
        <v>0.23</v>
      </c>
      <c r="B30" s="128" t="str">
        <f>Suppe!B12</f>
        <v>Kg</v>
      </c>
      <c r="C30" s="129" t="str">
        <f>Suppe!C12</f>
        <v>Rindfleisch für Fondue Chinoise, gerollt, tiefgekühlt</v>
      </c>
      <c r="D30" s="130">
        <f>Suppe!D12</f>
        <v>0</v>
      </c>
      <c r="E30" s="130"/>
      <c r="F30" s="130"/>
      <c r="G30" s="127"/>
      <c r="H30" s="131"/>
      <c r="I30" s="94"/>
      <c r="J30" s="94"/>
    </row>
    <row r="31" spans="1:10" s="93" customFormat="1" ht="14.25" customHeight="1">
      <c r="A31" s="127">
        <f>SUM(Suppe!A13)</f>
        <v>0.67</v>
      </c>
      <c r="B31" s="128" t="str">
        <f>Suppe!B13</f>
        <v>TL</v>
      </c>
      <c r="C31" s="129" t="str">
        <f>Suppe!C13</f>
        <v>Salzwasser</v>
      </c>
      <c r="D31" s="130">
        <f>Suppe!D13</f>
        <v>0</v>
      </c>
      <c r="E31" s="130"/>
      <c r="F31" s="130"/>
      <c r="G31" s="127"/>
      <c r="H31" s="131"/>
      <c r="I31" s="94"/>
      <c r="J31" s="94"/>
    </row>
    <row r="32" spans="1:10" s="93" customFormat="1" ht="14.25" customHeight="1">
      <c r="A32" s="127">
        <f>SUM(Suppe!A14)</f>
        <v>0</v>
      </c>
      <c r="B32" s="128">
        <f>Suppe!B14</f>
        <v>0</v>
      </c>
      <c r="C32" s="129" t="str">
        <f>Suppe!C14</f>
        <v>einige Tropfen roter Tabasco</v>
      </c>
      <c r="D32" s="130">
        <f>Suppe!D14</f>
        <v>0</v>
      </c>
      <c r="E32" s="130"/>
      <c r="F32" s="130"/>
      <c r="G32" s="127"/>
      <c r="H32" s="131"/>
      <c r="I32" s="94"/>
      <c r="J32" s="94"/>
    </row>
    <row r="33" spans="1:10" s="93" customFormat="1" ht="14.25" customHeight="1">
      <c r="A33" s="99">
        <f>SUM(Suppe!A15)</f>
        <v>0</v>
      </c>
      <c r="B33" s="100">
        <f>Suppe!B15</f>
        <v>0</v>
      </c>
      <c r="C33" s="101" t="str">
        <f>Suppe!C15</f>
        <v>Korianderblättchen</v>
      </c>
      <c r="D33" s="97">
        <f>Suppe!D15</f>
        <v>0</v>
      </c>
      <c r="E33" s="97"/>
      <c r="F33" s="97"/>
      <c r="G33" s="102"/>
      <c r="I33" s="94"/>
      <c r="J33" s="94"/>
    </row>
    <row r="34" spans="1:10" s="93" customFormat="1" ht="14.25" customHeight="1">
      <c r="A34" s="99">
        <f>SUM(Suppe!A16)</f>
        <v>0</v>
      </c>
      <c r="B34" s="100">
        <f>Suppe!B16</f>
        <v>0</v>
      </c>
      <c r="C34" s="101" t="str">
        <f>Suppe!C16</f>
        <v>Pfefferminzblätter</v>
      </c>
      <c r="D34" s="97">
        <f>Suppe!D16</f>
        <v>0</v>
      </c>
      <c r="E34" s="97"/>
      <c r="F34" s="97"/>
      <c r="G34" s="102"/>
      <c r="I34" s="94"/>
      <c r="J34" s="94"/>
    </row>
    <row r="35" spans="1:10" s="93" customFormat="1" ht="14.25" customHeight="1">
      <c r="A35" s="99">
        <f>SUM(Suppe!A17)</f>
        <v>1.33</v>
      </c>
      <c r="B35" s="100" t="str">
        <f>Suppe!B17</f>
        <v>St</v>
      </c>
      <c r="C35" s="101" t="str">
        <f>Suppe!C17</f>
        <v>rote Chilis, in Ringen, evtl. entkernt</v>
      </c>
      <c r="D35" s="97">
        <f>Suppe!D17</f>
        <v>0</v>
      </c>
      <c r="E35" s="97"/>
      <c r="F35" s="97"/>
      <c r="G35" s="102"/>
      <c r="I35" s="94"/>
      <c r="J35" s="94"/>
    </row>
    <row r="36" spans="1:10" s="93" customFormat="1" ht="14.25" customHeight="1">
      <c r="A36" s="99">
        <f>SUM(Suppe!A18)</f>
        <v>0.67</v>
      </c>
      <c r="B36" s="100" t="str">
        <f>Suppe!B18</f>
        <v>St</v>
      </c>
      <c r="C36" s="101" t="str">
        <f>Suppe!C18</f>
        <v>Limette, in Schnitzen</v>
      </c>
      <c r="D36" s="97">
        <f>Suppe!D18</f>
        <v>0</v>
      </c>
      <c r="E36" s="97"/>
      <c r="F36" s="97"/>
      <c r="G36" s="102"/>
      <c r="I36" s="94"/>
      <c r="J36" s="94"/>
    </row>
    <row r="37" spans="1:10" s="93" customFormat="1" ht="14.25" customHeight="1">
      <c r="A37" s="99">
        <f>SUM(Suppe!A19)</f>
        <v>0</v>
      </c>
      <c r="B37" s="100">
        <f>Suppe!B19</f>
        <v>0</v>
      </c>
      <c r="C37" s="101">
        <f>Suppe!C19</f>
        <v>0</v>
      </c>
      <c r="D37" s="97">
        <f>Suppe!D19</f>
        <v>0</v>
      </c>
      <c r="E37" s="97"/>
      <c r="F37" s="97"/>
      <c r="G37" s="102"/>
      <c r="I37" s="94"/>
      <c r="J37" s="94"/>
    </row>
    <row r="38" spans="1:10" s="93" customFormat="1" ht="14.25" customHeight="1">
      <c r="A38" s="99">
        <f>SUM(Suppe!A20)</f>
        <v>0</v>
      </c>
      <c r="B38" s="103">
        <f>Suppe!B20</f>
        <v>0</v>
      </c>
      <c r="C38" s="101">
        <f>Suppe!C20</f>
        <v>0</v>
      </c>
      <c r="D38" s="97">
        <f>Suppe!D20</f>
        <v>0</v>
      </c>
      <c r="E38" s="174"/>
      <c r="F38" s="174"/>
      <c r="G38" s="104"/>
      <c r="I38" s="94"/>
      <c r="J38" s="94"/>
    </row>
    <row r="39" spans="1:10" s="93" customFormat="1" ht="14.25" customHeight="1">
      <c r="A39" s="88" t="str">
        <f>Hauptgang!A2</f>
        <v>Heilbutt mit Tomatensauce "ca sot ca chua"</v>
      </c>
      <c r="B39" s="89"/>
      <c r="C39" s="90"/>
      <c r="D39" s="91" t="s">
        <v>8</v>
      </c>
      <c r="E39" s="91"/>
      <c r="F39" s="91"/>
      <c r="G39" s="92"/>
    </row>
    <row r="40" spans="1:10" s="93" customFormat="1" ht="14.25" customHeight="1">
      <c r="A40" s="99">
        <f>SUM(Hauptgang!A4)</f>
        <v>0.4</v>
      </c>
      <c r="B40" s="100" t="str">
        <f>Hauptgang!B4</f>
        <v>Kg</v>
      </c>
      <c r="C40" s="101" t="str">
        <f>Hauptgang!C4</f>
        <v>Heilbutt oder Steaks ca. 2 cm. dick</v>
      </c>
      <c r="D40" s="97">
        <f>Hauptgang!D4</f>
        <v>0</v>
      </c>
      <c r="E40" s="97"/>
      <c r="F40" s="97"/>
      <c r="G40" s="102"/>
      <c r="I40" s="94"/>
      <c r="J40" s="94"/>
    </row>
    <row r="41" spans="1:10" s="93" customFormat="1" ht="14.25" customHeight="1">
      <c r="A41" s="99">
        <f>SUM(Hauptgang!A5)</f>
        <v>0.17</v>
      </c>
      <c r="B41" s="100" t="str">
        <f>Hauptgang!B5</f>
        <v>Kg</v>
      </c>
      <c r="C41" s="101" t="str">
        <f>Hauptgang!C5</f>
        <v>Tomaten, reife</v>
      </c>
      <c r="D41" s="97">
        <f>Hauptgang!D5</f>
        <v>0</v>
      </c>
      <c r="E41" s="97"/>
      <c r="F41" s="97"/>
      <c r="G41" s="102"/>
      <c r="I41" s="94"/>
      <c r="J41" s="94"/>
    </row>
    <row r="42" spans="1:10" s="93" customFormat="1" ht="14.25" customHeight="1">
      <c r="A42" s="99">
        <f>SUM(Hauptgang!A6)</f>
        <v>0.67</v>
      </c>
      <c r="B42" s="100" t="str">
        <f>Hauptgang!B6</f>
        <v>St</v>
      </c>
      <c r="C42" s="101" t="str">
        <f>Hauptgang!C6</f>
        <v>Peperoni, rot</v>
      </c>
      <c r="D42" s="97">
        <f>Hauptgang!D6</f>
        <v>0</v>
      </c>
      <c r="E42" s="97"/>
      <c r="F42" s="97"/>
      <c r="G42" s="102"/>
      <c r="I42" s="94"/>
      <c r="J42" s="94"/>
    </row>
    <row r="43" spans="1:10" s="93" customFormat="1" ht="14.25" customHeight="1">
      <c r="A43" s="99">
        <f>SUM(Hauptgang!A7)</f>
        <v>1.33</v>
      </c>
      <c r="B43" s="100" t="str">
        <f>Hauptgang!B7</f>
        <v>St</v>
      </c>
      <c r="C43" s="101" t="str">
        <f>Hauptgang!C7</f>
        <v>Knoblauchzehen</v>
      </c>
      <c r="D43" s="97">
        <f>Hauptgang!D7</f>
        <v>0</v>
      </c>
      <c r="E43" s="97"/>
      <c r="F43" s="97"/>
      <c r="G43" s="102"/>
      <c r="I43" s="94"/>
      <c r="J43" s="94"/>
    </row>
    <row r="44" spans="1:10" s="93" customFormat="1" ht="14.25" customHeight="1">
      <c r="A44" s="99">
        <f>SUM(Hauptgang!A8)</f>
        <v>5.33</v>
      </c>
      <c r="B44" s="100" t="str">
        <f>Hauptgang!B8</f>
        <v>St</v>
      </c>
      <c r="C44" s="101" t="str">
        <f>Hauptgang!C8</f>
        <v>Kaffir-Limettenblätter</v>
      </c>
      <c r="D44" s="97">
        <f>Hauptgang!D8</f>
        <v>0</v>
      </c>
      <c r="E44" s="97"/>
      <c r="F44" s="97"/>
      <c r="G44" s="102"/>
      <c r="I44" s="94"/>
      <c r="J44" s="94"/>
    </row>
    <row r="45" spans="1:10" s="93" customFormat="1" ht="14.25" customHeight="1">
      <c r="A45" s="99">
        <f>SUM(Hauptgang!A9)</f>
        <v>0.67</v>
      </c>
      <c r="B45" s="100" t="str">
        <f>Hauptgang!B9</f>
        <v>EL</v>
      </c>
      <c r="C45" s="101" t="str">
        <f>Hauptgang!C9</f>
        <v>brauner Zucker</v>
      </c>
      <c r="D45" s="97">
        <f>Hauptgang!D9</f>
        <v>0</v>
      </c>
      <c r="E45" s="97"/>
      <c r="F45" s="97"/>
      <c r="G45" s="102"/>
      <c r="I45" s="94"/>
      <c r="J45" s="94"/>
    </row>
    <row r="46" spans="1:10" s="93" customFormat="1" ht="14.25" customHeight="1">
      <c r="A46" s="99">
        <f>SUM(Hauptgang!A10)</f>
        <v>1.33</v>
      </c>
      <c r="B46" s="100" t="str">
        <f>Hauptgang!B10</f>
        <v>TL</v>
      </c>
      <c r="C46" s="101" t="str">
        <f>Hauptgang!C10</f>
        <v>Asiatischer Basilikum</v>
      </c>
      <c r="D46" s="97">
        <f>Hauptgang!D10</f>
        <v>0</v>
      </c>
      <c r="E46" s="97"/>
      <c r="F46" s="97"/>
      <c r="G46" s="102"/>
      <c r="I46" s="94"/>
      <c r="J46" s="94"/>
    </row>
    <row r="47" spans="1:10" s="93" customFormat="1" ht="14.25" customHeight="1">
      <c r="A47" s="99">
        <f>SUM(Hauptgang!A11)</f>
        <v>0</v>
      </c>
      <c r="B47" s="100">
        <f>Hauptgang!B11</f>
        <v>0</v>
      </c>
      <c r="C47" s="101" t="str">
        <f>Hauptgang!C11</f>
        <v>Salz und Pfeffer</v>
      </c>
      <c r="D47" s="97">
        <f>Hauptgang!D11</f>
        <v>0</v>
      </c>
      <c r="E47" s="97"/>
      <c r="F47" s="97"/>
      <c r="G47" s="102"/>
      <c r="I47" s="94"/>
      <c r="J47" s="94"/>
    </row>
    <row r="48" spans="1:10" s="93" customFormat="1" ht="14.25" customHeight="1">
      <c r="A48" s="99">
        <f>SUM(Hauptgang!A12)</f>
        <v>0</v>
      </c>
      <c r="B48" s="100">
        <f>Hauptgang!B12</f>
        <v>0</v>
      </c>
      <c r="C48" s="101" t="str">
        <f>Hauptgang!C12</f>
        <v>Öl zum braten</v>
      </c>
      <c r="D48" s="97">
        <f>Hauptgang!D12</f>
        <v>0</v>
      </c>
      <c r="E48" s="97"/>
      <c r="F48" s="97"/>
      <c r="G48" s="102"/>
      <c r="I48" s="94"/>
      <c r="J48" s="94"/>
    </row>
    <row r="49" spans="1:10" s="93" customFormat="1" ht="14.25" customHeight="1">
      <c r="A49" s="99">
        <f>SUM(Hauptgang!A13)</f>
        <v>0</v>
      </c>
      <c r="B49" s="100">
        <f>Hauptgang!B13</f>
        <v>0</v>
      </c>
      <c r="C49" s="101">
        <f>Hauptgang!C13</f>
        <v>0</v>
      </c>
      <c r="D49" s="97">
        <f>Hauptgang!D13</f>
        <v>0</v>
      </c>
      <c r="E49" s="97"/>
      <c r="F49" s="97"/>
      <c r="G49" s="102"/>
      <c r="I49" s="94"/>
      <c r="J49" s="94"/>
    </row>
    <row r="50" spans="1:10" s="93" customFormat="1" ht="14.25" customHeight="1">
      <c r="A50" s="99">
        <f>SUM(Hauptgang!A14)</f>
        <v>0</v>
      </c>
      <c r="B50" s="100">
        <f>Hauptgang!B14</f>
        <v>0</v>
      </c>
      <c r="C50" s="101">
        <f>Hauptgang!C14</f>
        <v>0</v>
      </c>
      <c r="D50" s="97">
        <f>Hauptgang!D14</f>
        <v>0</v>
      </c>
      <c r="E50" s="97"/>
      <c r="F50" s="97"/>
      <c r="G50" s="102"/>
      <c r="I50" s="94"/>
      <c r="J50" s="94"/>
    </row>
    <row r="51" spans="1:10" s="93" customFormat="1" ht="14.25" customHeight="1">
      <c r="A51" s="99">
        <f>SUM(Hauptgang!A15)</f>
        <v>0</v>
      </c>
      <c r="B51" s="100">
        <f>Hauptgang!B15</f>
        <v>0</v>
      </c>
      <c r="C51" s="101">
        <f>Hauptgang!C15</f>
        <v>0</v>
      </c>
      <c r="D51" s="97">
        <f>Hauptgang!D15</f>
        <v>0</v>
      </c>
      <c r="E51" s="97"/>
      <c r="F51" s="97"/>
      <c r="G51" s="102"/>
      <c r="I51" s="94"/>
      <c r="J51" s="94"/>
    </row>
    <row r="52" spans="1:10" s="93" customFormat="1" ht="14.25" customHeight="1">
      <c r="A52" s="99">
        <f>SUM(Hauptgang!A16)</f>
        <v>0</v>
      </c>
      <c r="B52" s="100">
        <f>Hauptgang!B16</f>
        <v>0</v>
      </c>
      <c r="C52" s="101">
        <f>Hauptgang!C16</f>
        <v>0</v>
      </c>
      <c r="D52" s="97">
        <f>Hauptgang!D16</f>
        <v>0</v>
      </c>
      <c r="E52" s="97"/>
      <c r="F52" s="97"/>
      <c r="G52" s="102"/>
      <c r="I52" s="94"/>
      <c r="J52" s="94"/>
    </row>
    <row r="53" spans="1:10" s="93" customFormat="1" ht="14.25" customHeight="1">
      <c r="A53" s="99">
        <f>SUM(Hauptgang!A17)</f>
        <v>0</v>
      </c>
      <c r="B53" s="100">
        <f>Hauptgang!B17</f>
        <v>0</v>
      </c>
      <c r="C53" s="101">
        <f>Hauptgang!C17</f>
        <v>0</v>
      </c>
      <c r="D53" s="97">
        <f>Hauptgang!D17</f>
        <v>0</v>
      </c>
      <c r="E53" s="97"/>
      <c r="F53" s="97"/>
      <c r="G53" s="102"/>
      <c r="I53" s="94"/>
      <c r="J53" s="94"/>
    </row>
    <row r="54" spans="1:10" s="93" customFormat="1" ht="14.25" customHeight="1">
      <c r="A54" s="99">
        <f>SUM(Hauptgang!A18)</f>
        <v>0</v>
      </c>
      <c r="B54" s="100">
        <f>Hauptgang!B18</f>
        <v>0</v>
      </c>
      <c r="C54" s="101">
        <f>Hauptgang!C18</f>
        <v>0</v>
      </c>
      <c r="D54" s="97">
        <f>Hauptgang!D18</f>
        <v>0</v>
      </c>
      <c r="E54" s="97"/>
      <c r="F54" s="97"/>
      <c r="G54" s="102"/>
      <c r="I54" s="94"/>
      <c r="J54" s="94"/>
    </row>
    <row r="55" spans="1:10" s="93" customFormat="1" ht="14.25" customHeight="1">
      <c r="A55" s="99">
        <f>SUM(Hauptgang!A19)</f>
        <v>0</v>
      </c>
      <c r="B55" s="100">
        <f>Hauptgang!B19</f>
        <v>0</v>
      </c>
      <c r="C55" s="101">
        <f>Hauptgang!C19</f>
        <v>0</v>
      </c>
      <c r="D55" s="97">
        <f>Hauptgang!D19</f>
        <v>0</v>
      </c>
      <c r="E55" s="97"/>
      <c r="F55" s="97"/>
      <c r="G55" s="102"/>
      <c r="I55" s="94"/>
      <c r="J55" s="94"/>
    </row>
    <row r="56" spans="1:10" s="93" customFormat="1" ht="14.25" customHeight="1">
      <c r="A56" s="106">
        <f>SUM(Hauptgang!A20)</f>
        <v>0</v>
      </c>
      <c r="B56" s="103">
        <f>Hauptgang!B20</f>
        <v>0</v>
      </c>
      <c r="C56" s="107">
        <f>Hauptgang!C20</f>
        <v>0</v>
      </c>
      <c r="D56" s="108">
        <f>Hauptgang!D20</f>
        <v>0</v>
      </c>
      <c r="E56" s="108"/>
      <c r="F56" s="108"/>
      <c r="G56" s="104"/>
      <c r="I56" s="94"/>
      <c r="J56" s="94"/>
    </row>
    <row r="57" spans="1:10" s="93" customFormat="1" ht="14.25" customHeight="1">
      <c r="A57" s="88" t="str">
        <f>'Vorspeise 2'!A2</f>
        <v>Vietnamesische Frühlingsrollen «Nem»</v>
      </c>
      <c r="B57" s="89"/>
      <c r="C57" s="90"/>
      <c r="D57" s="91" t="s">
        <v>8</v>
      </c>
      <c r="E57" s="91"/>
      <c r="F57" s="91"/>
      <c r="G57" s="92"/>
    </row>
    <row r="58" spans="1:10" s="93" customFormat="1" ht="14.25" customHeight="1">
      <c r="A58" s="99">
        <f>'Vorspeise 2'!A4</f>
        <v>0.25</v>
      </c>
      <c r="B58" s="100" t="str">
        <f>'Vorspeise 2'!B4</f>
        <v>Kg</v>
      </c>
      <c r="C58" s="101" t="str">
        <f>'Vorspeise 2'!C4</f>
        <v>Hackfleisch vom Schwein</v>
      </c>
      <c r="D58" s="97">
        <f>'Vorspeise 2'!D4</f>
        <v>0</v>
      </c>
      <c r="E58" s="97"/>
      <c r="F58" s="97"/>
      <c r="G58" s="102"/>
      <c r="I58" s="94"/>
      <c r="J58" s="94"/>
    </row>
    <row r="59" spans="1:10" s="93" customFormat="1" ht="14.25" customHeight="1">
      <c r="A59" s="99">
        <f>'Vorspeise 2'!A5</f>
        <v>0.1</v>
      </c>
      <c r="B59" s="100" t="str">
        <f>'Vorspeise 2'!B5</f>
        <v>Kg</v>
      </c>
      <c r="C59" s="101" t="str">
        <f>'Vorspeise 2'!C5</f>
        <v>Crevetten</v>
      </c>
      <c r="D59" s="97">
        <f>'Vorspeise 2'!D5</f>
        <v>0</v>
      </c>
      <c r="E59" s="97"/>
      <c r="F59" s="97"/>
      <c r="G59" s="102"/>
      <c r="I59" s="94"/>
      <c r="J59" s="94"/>
    </row>
    <row r="60" spans="1:10" s="93" customFormat="1" ht="14.25" customHeight="1">
      <c r="A60" s="99">
        <f>'Vorspeise 2'!A6</f>
        <v>0.13</v>
      </c>
      <c r="B60" s="100" t="str">
        <f>'Vorspeise 2'!B6</f>
        <v>Stk</v>
      </c>
      <c r="C60" s="101" t="str">
        <f>'Vorspeise 2'!C6</f>
        <v>Möhre(n) (Rüebli)</v>
      </c>
      <c r="D60" s="97">
        <f>'Vorspeise 2'!D6</f>
        <v>0</v>
      </c>
      <c r="E60" s="97"/>
      <c r="F60" s="97"/>
      <c r="G60" s="102"/>
      <c r="I60" s="94"/>
      <c r="J60" s="94"/>
    </row>
    <row r="61" spans="1:10" s="93" customFormat="1" ht="14.25" customHeight="1">
      <c r="A61" s="99">
        <f>'Vorspeise 2'!A7</f>
        <v>0.5</v>
      </c>
      <c r="B61" s="100" t="str">
        <f>'Vorspeise 2'!B7</f>
        <v>Stk</v>
      </c>
      <c r="C61" s="101" t="str">
        <f>'Vorspeise 2'!C7</f>
        <v>Zwiebel(n)</v>
      </c>
      <c r="D61" s="97">
        <f>'Vorspeise 2'!D7</f>
        <v>0</v>
      </c>
      <c r="E61" s="97"/>
      <c r="F61" s="97"/>
      <c r="G61" s="102"/>
      <c r="I61" s="94"/>
      <c r="J61" s="94"/>
    </row>
    <row r="62" spans="1:10" s="93" customFormat="1" ht="14.25" customHeight="1">
      <c r="A62" s="99">
        <f>'Vorspeise 2'!A8</f>
        <v>1</v>
      </c>
      <c r="B62" s="100" t="str">
        <f>'Vorspeise 2'!B8</f>
        <v>Stk</v>
      </c>
      <c r="C62" s="101" t="str">
        <f>'Vorspeise 2'!C8</f>
        <v>Knoblauch</v>
      </c>
      <c r="D62" s="97">
        <f>'Vorspeise 2'!D8</f>
        <v>0</v>
      </c>
      <c r="E62" s="97"/>
      <c r="F62" s="97"/>
      <c r="G62" s="102"/>
      <c r="I62" s="94"/>
      <c r="J62" s="94"/>
    </row>
    <row r="63" spans="1:10" s="93" customFormat="1" ht="14.25" customHeight="1">
      <c r="A63" s="99">
        <f>'Vorspeise 2'!A9</f>
        <v>1</v>
      </c>
      <c r="B63" s="100" t="str">
        <f>'Vorspeise 2'!B9</f>
        <v>cm</v>
      </c>
      <c r="C63" s="101" t="str">
        <f>'Vorspeise 2'!C9</f>
        <v>Ingwer</v>
      </c>
      <c r="D63" s="97">
        <f>'Vorspeise 2'!D9</f>
        <v>0</v>
      </c>
      <c r="E63" s="97"/>
      <c r="F63" s="97"/>
      <c r="G63" s="102"/>
      <c r="I63" s="94"/>
      <c r="J63" s="94"/>
    </row>
    <row r="64" spans="1:10" s="93" customFormat="1" ht="14.25" customHeight="1">
      <c r="A64" s="99">
        <f>'Vorspeise 2'!A10</f>
        <v>0.5</v>
      </c>
      <c r="B64" s="100" t="str">
        <f>'Vorspeise 2'!B10</f>
        <v>TL</v>
      </c>
      <c r="C64" s="101" t="str">
        <f>'Vorspeise 2'!C10</f>
        <v>Fünf-Gewürz-Pulver (kann man auch aus Sternanis, schwarzem Pfeffer, Fenchelsamen, Zimt und Gewürznelken selbst machen)</v>
      </c>
      <c r="D64" s="97">
        <f>'Vorspeise 2'!D10</f>
        <v>0</v>
      </c>
      <c r="E64" s="97"/>
      <c r="F64" s="97"/>
      <c r="G64" s="102"/>
      <c r="I64" s="94"/>
      <c r="J64" s="94"/>
    </row>
    <row r="65" spans="1:10" s="93" customFormat="1" ht="14.25" customHeight="1">
      <c r="A65" s="99">
        <f>'Vorspeise 2'!A11</f>
        <v>0</v>
      </c>
      <c r="B65" s="100">
        <f>'Vorspeise 2'!B11</f>
        <v>0</v>
      </c>
      <c r="C65" s="101">
        <f>'Vorspeise 2'!C11</f>
        <v>0</v>
      </c>
      <c r="D65" s="97">
        <f>'Vorspeise 2'!D11</f>
        <v>0</v>
      </c>
      <c r="E65" s="97"/>
      <c r="F65" s="97"/>
      <c r="G65" s="102"/>
      <c r="I65" s="94"/>
      <c r="J65" s="94"/>
    </row>
    <row r="66" spans="1:10" s="93" customFormat="1" ht="14.25" customHeight="1">
      <c r="A66" s="99">
        <f>'Vorspeise 2'!A12</f>
        <v>0.5</v>
      </c>
      <c r="B66" s="100" t="str">
        <f>'Vorspeise 2'!B12</f>
        <v>Pack</v>
      </c>
      <c r="C66" s="101" t="str">
        <f>'Vorspeise 2'!C12</f>
        <v>Reis - Papier für Frühlingsrollen</v>
      </c>
      <c r="D66" s="97">
        <f>'Vorspeise 2'!D12</f>
        <v>0</v>
      </c>
      <c r="E66" s="97"/>
      <c r="F66" s="97"/>
      <c r="G66" s="102"/>
      <c r="I66" s="94"/>
      <c r="J66" s="94"/>
    </row>
    <row r="67" spans="1:10" s="93" customFormat="1" ht="14.25" customHeight="1">
      <c r="A67" s="99">
        <f>'Vorspeise 2'!A13</f>
        <v>1.5</v>
      </c>
      <c r="B67" s="100" t="str">
        <f>'Vorspeise 2'!B13</f>
        <v>EL</v>
      </c>
      <c r="C67" s="101" t="str">
        <f>'Vorspeise 2'!C13</f>
        <v>Sojasauce</v>
      </c>
      <c r="D67" s="97">
        <f>'Vorspeise 2'!D13</f>
        <v>0</v>
      </c>
      <c r="E67" s="97"/>
      <c r="F67" s="97"/>
      <c r="G67" s="102"/>
      <c r="I67" s="94"/>
      <c r="J67" s="94"/>
    </row>
    <row r="68" spans="1:10" s="93" customFormat="1" ht="14.25" customHeight="1">
      <c r="A68" s="99">
        <f>'Vorspeise 2'!A14</f>
        <v>1.5</v>
      </c>
      <c r="B68" s="100" t="str">
        <f>'Vorspeise 2'!B14</f>
        <v>EL</v>
      </c>
      <c r="C68" s="101" t="str">
        <f>'Vorspeise 2'!C14</f>
        <v>Austernsauce oder Fischsauce</v>
      </c>
      <c r="D68" s="97">
        <f>'Vorspeise 2'!D14</f>
        <v>0</v>
      </c>
      <c r="E68" s="97"/>
      <c r="F68" s="97"/>
      <c r="G68" s="102"/>
      <c r="I68" s="94"/>
      <c r="J68" s="94"/>
    </row>
    <row r="69" spans="1:10" s="93" customFormat="1" ht="14.25" customHeight="1">
      <c r="A69" s="99">
        <f>'Vorspeise 2'!A15</f>
        <v>0.5</v>
      </c>
      <c r="B69" s="100" t="str">
        <f>'Vorspeise 2'!B15</f>
        <v>TL</v>
      </c>
      <c r="C69" s="101" t="str">
        <f>'Vorspeise 2'!C15</f>
        <v>Zucker, braun</v>
      </c>
      <c r="D69" s="97">
        <f>'Vorspeise 2'!D15</f>
        <v>0</v>
      </c>
      <c r="E69" s="97"/>
      <c r="F69" s="97"/>
      <c r="G69" s="102"/>
      <c r="I69" s="94"/>
      <c r="J69" s="94"/>
    </row>
    <row r="70" spans="1:10" s="93" customFormat="1" ht="14.25" customHeight="1">
      <c r="A70" s="99">
        <f>'Vorspeise 2'!A16</f>
        <v>1.5</v>
      </c>
      <c r="B70" s="100" t="str">
        <f>'Vorspeise 2'!B16</f>
        <v>EL</v>
      </c>
      <c r="C70" s="101" t="str">
        <f>'Vorspeise 2'!C16</f>
        <v>Zitronensaft</v>
      </c>
      <c r="D70" s="97">
        <f>'Vorspeise 2'!D16</f>
        <v>0</v>
      </c>
      <c r="E70" s="97"/>
      <c r="F70" s="97"/>
      <c r="G70" s="102"/>
      <c r="I70" s="94"/>
      <c r="J70" s="94"/>
    </row>
    <row r="71" spans="1:10" s="93" customFormat="1" ht="14.25" customHeight="1">
      <c r="A71" s="99">
        <f>'Vorspeise 2'!A17</f>
        <v>1.5</v>
      </c>
      <c r="B71" s="100" t="str">
        <f>'Vorspeise 2'!B17</f>
        <v>EL</v>
      </c>
      <c r="C71" s="101" t="str">
        <f>'Vorspeise 2'!C17</f>
        <v>Wasser</v>
      </c>
      <c r="D71" s="97">
        <f>'Vorspeise 2'!D17</f>
        <v>0</v>
      </c>
      <c r="E71" s="97"/>
      <c r="F71" s="97"/>
      <c r="G71" s="102"/>
      <c r="I71" s="94"/>
      <c r="J71" s="94"/>
    </row>
    <row r="72" spans="1:10" s="93" customFormat="1" ht="14.25" customHeight="1">
      <c r="A72" s="99">
        <f>'Vorspeise 2'!A18</f>
        <v>0.5</v>
      </c>
      <c r="B72" s="100" t="str">
        <f>'Vorspeise 2'!B18</f>
        <v>Stk</v>
      </c>
      <c r="C72" s="101" t="str">
        <f>'Vorspeise 2'!C18</f>
        <v>Chilischote(n), rot</v>
      </c>
      <c r="D72" s="97">
        <f>'Vorspeise 2'!D18</f>
        <v>0</v>
      </c>
      <c r="E72" s="97"/>
      <c r="F72" s="97"/>
      <c r="G72" s="102"/>
      <c r="I72" s="94"/>
      <c r="J72" s="94"/>
    </row>
    <row r="73" spans="1:10" s="93" customFormat="1" ht="14.25" customHeight="1">
      <c r="A73" s="99">
        <f>'Vorspeise 2'!A19</f>
        <v>1</v>
      </c>
      <c r="B73" s="100" t="str">
        <f>'Vorspeise 2'!B19</f>
        <v>TL</v>
      </c>
      <c r="C73" s="101" t="str">
        <f>'Vorspeise 2'!C19</f>
        <v>Sambal Olek</v>
      </c>
      <c r="D73" s="97">
        <f>'Vorspeise 2'!D19</f>
        <v>0</v>
      </c>
      <c r="E73" s="97"/>
      <c r="F73" s="97"/>
      <c r="G73" s="102"/>
      <c r="I73" s="94"/>
      <c r="J73" s="94"/>
    </row>
    <row r="74" spans="1:10" s="93" customFormat="1" ht="14.25" customHeight="1">
      <c r="A74" s="99">
        <f>'Vorspeise 2'!A20</f>
        <v>0.5</v>
      </c>
      <c r="B74" s="100" t="str">
        <f>'Vorspeise 2'!B20</f>
        <v>cm</v>
      </c>
      <c r="C74" s="101" t="str">
        <f>'Vorspeise 2'!C20</f>
        <v>Ingwer</v>
      </c>
      <c r="D74" s="97">
        <f>'Vorspeise 2'!D20</f>
        <v>0</v>
      </c>
      <c r="E74" s="97"/>
      <c r="F74" s="97"/>
      <c r="G74" s="102"/>
      <c r="I74" s="94"/>
      <c r="J74" s="94"/>
    </row>
    <row r="75" spans="1:10" s="93" customFormat="1" ht="14.25" customHeight="1">
      <c r="A75" s="99">
        <f>'Vorspeise 2'!A21</f>
        <v>0.5</v>
      </c>
      <c r="B75" s="100" t="str">
        <f>'Vorspeise 2'!B21</f>
        <v>Stk</v>
      </c>
      <c r="C75" s="101" t="str">
        <f>'Vorspeise 2'!C21</f>
        <v>Zehe/n Knoblauch</v>
      </c>
      <c r="D75" s="97">
        <f>'Vorspeise 2'!D21</f>
        <v>0</v>
      </c>
      <c r="E75" s="97"/>
      <c r="F75" s="97"/>
      <c r="G75" s="102"/>
      <c r="I75" s="94"/>
      <c r="J75" s="94"/>
    </row>
    <row r="76" spans="1:10" s="93" customFormat="1" ht="14.25" customHeight="1">
      <c r="A76" s="99">
        <f>'Vorspeise 2'!A22</f>
        <v>0.5</v>
      </c>
      <c r="B76" s="100" t="str">
        <f>'Vorspeise 2'!B22</f>
        <v>Stk</v>
      </c>
      <c r="C76" s="101" t="str">
        <f>'Vorspeise 2'!C22</f>
        <v>Eisbergsalat</v>
      </c>
      <c r="D76" s="97">
        <f>'Vorspeise 2'!D22</f>
        <v>0</v>
      </c>
      <c r="E76" s="97"/>
      <c r="F76" s="97"/>
      <c r="G76" s="102"/>
      <c r="I76" s="94"/>
      <c r="J76" s="94"/>
    </row>
    <row r="77" spans="1:10" s="93" customFormat="1" ht="14.25" customHeight="1">
      <c r="A77" s="99">
        <f>'Vorspeise 2'!A23</f>
        <v>0.5</v>
      </c>
      <c r="B77" s="100" t="str">
        <f>'Vorspeise 2'!B23</f>
        <v>Bund</v>
      </c>
      <c r="C77" s="101" t="str">
        <f>'Vorspeise 2'!C23</f>
        <v>Minze, frisch</v>
      </c>
      <c r="D77" s="97">
        <f>'Vorspeise 2'!D23</f>
        <v>0</v>
      </c>
      <c r="E77" s="97"/>
      <c r="F77" s="97"/>
      <c r="G77" s="102"/>
      <c r="I77" s="94"/>
      <c r="J77" s="94"/>
    </row>
    <row r="78" spans="1:10" s="93" customFormat="1" ht="14.25" customHeight="1">
      <c r="A78" s="99">
        <f>'Vorspeise 2'!A24</f>
        <v>0.5</v>
      </c>
      <c r="B78" s="100">
        <f>'Vorspeise 2'!B24</f>
        <v>0</v>
      </c>
      <c r="C78" s="101" t="str">
        <f>'Vorspeise 2'!C24</f>
        <v>Öl (Erdnuss- und Sesamöl)</v>
      </c>
      <c r="D78" s="97">
        <f>'Vorspeise 2'!D24</f>
        <v>0</v>
      </c>
      <c r="E78" s="97"/>
      <c r="F78" s="97"/>
      <c r="G78" s="102"/>
      <c r="I78" s="94"/>
      <c r="J78" s="94"/>
    </row>
    <row r="79" spans="1:10" s="93" customFormat="1" ht="14.25" customHeight="1">
      <c r="A79" s="99">
        <f>'Vorspeise 2'!A25</f>
        <v>0</v>
      </c>
      <c r="B79" s="100">
        <f>'Vorspeise 2'!B25</f>
        <v>0</v>
      </c>
      <c r="C79" s="101" t="str">
        <f>'Vorspeise 2'!C25</f>
        <v>evtl. Koriandergrün</v>
      </c>
      <c r="D79" s="97">
        <f>'Vorspeise 2'!D25</f>
        <v>0</v>
      </c>
      <c r="E79" s="97"/>
      <c r="F79" s="97"/>
      <c r="G79" s="102"/>
      <c r="I79" s="94"/>
      <c r="J79" s="94"/>
    </row>
    <row r="80" spans="1:10" s="93" customFormat="1" ht="14.25" customHeight="1">
      <c r="A80" s="88" t="str">
        <f>Beilage!A2</f>
        <v xml:space="preserve">Reis und Nộm - vietnamesischer Salat </v>
      </c>
      <c r="B80" s="89"/>
      <c r="C80" s="90"/>
      <c r="D80" s="91"/>
      <c r="E80" s="91"/>
      <c r="F80" s="91"/>
      <c r="G80" s="92"/>
    </row>
    <row r="81" spans="1:10" s="93" customFormat="1" ht="14.25" customHeight="1">
      <c r="A81" s="99">
        <f>SUM(Beilage!A4)</f>
        <v>0.16</v>
      </c>
      <c r="B81" s="100" t="str">
        <f>Beilage!B4</f>
        <v>Kg</v>
      </c>
      <c r="C81" s="101" t="str">
        <f>Beilage!C4</f>
        <v>Parfümreis / Jasmine Reis</v>
      </c>
      <c r="D81" s="97"/>
      <c r="E81" s="97"/>
      <c r="F81" s="97"/>
      <c r="G81" s="102"/>
      <c r="I81" s="94"/>
      <c r="J81" s="94"/>
    </row>
    <row r="82" spans="1:10" s="93" customFormat="1" ht="14.25" customHeight="1">
      <c r="A82" s="99">
        <f>SUM(Beilage!A5)</f>
        <v>0</v>
      </c>
      <c r="B82" s="100">
        <f>Beilage!B5</f>
        <v>0</v>
      </c>
      <c r="C82" s="101">
        <f>Beilage!C5</f>
        <v>0</v>
      </c>
      <c r="D82" s="97">
        <f>Beilage!D5</f>
        <v>0</v>
      </c>
      <c r="E82" s="97"/>
      <c r="F82" s="97"/>
      <c r="G82" s="102"/>
      <c r="I82" s="94"/>
      <c r="J82" s="94"/>
    </row>
    <row r="83" spans="1:10" s="93" customFormat="1" ht="14.25" customHeight="1">
      <c r="A83" s="99">
        <f>SUM(Beilage!A6)</f>
        <v>0</v>
      </c>
      <c r="B83" s="100">
        <f>Beilage!B6</f>
        <v>0</v>
      </c>
      <c r="C83" s="176" t="str">
        <f>Beilage!C6</f>
        <v>Karotten-Salat</v>
      </c>
      <c r="D83" s="97">
        <f>Beilage!D6</f>
        <v>0</v>
      </c>
      <c r="E83" s="97"/>
      <c r="F83" s="97"/>
      <c r="G83" s="102"/>
      <c r="I83" s="94"/>
      <c r="J83" s="94"/>
    </row>
    <row r="84" spans="1:10" s="93" customFormat="1" ht="14.25" customHeight="1">
      <c r="A84" s="99">
        <f>SUM(Beilage!A7)</f>
        <v>2.67</v>
      </c>
      <c r="B84" s="100" t="str">
        <f>Beilage!B7</f>
        <v>St</v>
      </c>
      <c r="C84" s="101" t="str">
        <f>Beilage!C7</f>
        <v>Rüebli</v>
      </c>
      <c r="D84" s="97">
        <f>Beilage!D7</f>
        <v>0</v>
      </c>
      <c r="E84" s="97"/>
      <c r="F84" s="97"/>
      <c r="G84" s="102"/>
      <c r="I84" s="94"/>
      <c r="J84" s="94"/>
    </row>
    <row r="85" spans="1:10" s="93" customFormat="1" ht="14.25" customHeight="1">
      <c r="A85" s="99">
        <f>SUM(Beilage!A8)</f>
        <v>0.67</v>
      </c>
      <c r="B85" s="100" t="str">
        <f>Beilage!B8</f>
        <v>St</v>
      </c>
      <c r="C85" s="101" t="str">
        <f>Beilage!C8</f>
        <v>Kohlrabi</v>
      </c>
      <c r="D85" s="97">
        <f>Beilage!D8</f>
        <v>0</v>
      </c>
      <c r="E85" s="97"/>
      <c r="F85" s="97"/>
      <c r="G85" s="102"/>
      <c r="I85" s="94"/>
      <c r="J85" s="94"/>
    </row>
    <row r="86" spans="1:10" s="93" customFormat="1" ht="14.25" customHeight="1">
      <c r="A86" s="99">
        <f>SUM(Beilage!A9)</f>
        <v>0.33</v>
      </c>
      <c r="B86" s="100" t="str">
        <f>Beilage!B9</f>
        <v>St</v>
      </c>
      <c r="C86" s="101" t="str">
        <f>Beilage!C9</f>
        <v>Zwiebel</v>
      </c>
      <c r="D86" s="97">
        <f>Beilage!D9</f>
        <v>0</v>
      </c>
      <c r="E86" s="97"/>
      <c r="F86" s="97"/>
      <c r="G86" s="102"/>
      <c r="I86" s="94"/>
      <c r="J86" s="94"/>
    </row>
    <row r="87" spans="1:10" s="93" customFormat="1" ht="14.25" customHeight="1">
      <c r="A87" s="99">
        <f>SUM(Beilage!A10)</f>
        <v>0.33</v>
      </c>
      <c r="B87" s="100" t="str">
        <f>Beilage!B10</f>
        <v>St</v>
      </c>
      <c r="C87" s="101" t="str">
        <f>Beilage!C10</f>
        <v>Zitrone</v>
      </c>
      <c r="D87" s="97">
        <f>Beilage!D10</f>
        <v>0</v>
      </c>
      <c r="E87" s="97"/>
      <c r="F87" s="97"/>
      <c r="G87" s="102"/>
      <c r="I87" s="94"/>
      <c r="J87" s="94"/>
    </row>
    <row r="88" spans="1:10" s="93" customFormat="1" ht="14.25" customHeight="1">
      <c r="A88" s="99">
        <f>SUM(Beilage!A11)</f>
        <v>0</v>
      </c>
      <c r="B88" s="100">
        <f>Beilage!B11</f>
        <v>0</v>
      </c>
      <c r="C88" s="101" t="str">
        <f>Beilage!C11</f>
        <v>Koriander / Minze / getrocknete Erdnüsse</v>
      </c>
      <c r="D88" s="97">
        <f>Beilage!D11</f>
        <v>0</v>
      </c>
      <c r="E88" s="97"/>
      <c r="F88" s="97"/>
      <c r="G88" s="102"/>
      <c r="I88" s="94"/>
      <c r="J88" s="94"/>
    </row>
    <row r="89" spans="1:10" s="93" customFormat="1" ht="14.25" customHeight="1">
      <c r="A89" s="99">
        <f>SUM(Beilage!A12)</f>
        <v>0</v>
      </c>
      <c r="B89" s="100">
        <f>Beilage!B12</f>
        <v>0</v>
      </c>
      <c r="C89" s="101" t="str">
        <f>Beilage!C12</f>
        <v>Salz</v>
      </c>
      <c r="D89" s="97">
        <f>Beilage!D12</f>
        <v>0</v>
      </c>
      <c r="E89" s="97"/>
      <c r="F89" s="97"/>
      <c r="G89" s="102"/>
      <c r="I89" s="94"/>
      <c r="J89" s="94"/>
    </row>
    <row r="90" spans="1:10" s="93" customFormat="1" ht="14.25" customHeight="1">
      <c r="A90" s="99">
        <f>SUM(Beilage!A13)</f>
        <v>1.33</v>
      </c>
      <c r="B90" s="100" t="str">
        <f>Beilage!B13</f>
        <v>TL</v>
      </c>
      <c r="C90" s="101" t="str">
        <f>Beilage!C13</f>
        <v>Zucker</v>
      </c>
      <c r="D90" s="97">
        <f>Beilage!D13</f>
        <v>0</v>
      </c>
      <c r="E90" s="97"/>
      <c r="F90" s="97"/>
      <c r="G90" s="102"/>
      <c r="I90" s="94"/>
      <c r="J90" s="94"/>
    </row>
    <row r="91" spans="1:10" s="93" customFormat="1" ht="14.25" customHeight="1">
      <c r="A91" s="99">
        <f>SUM(Beilage!A14)</f>
        <v>0</v>
      </c>
      <c r="B91" s="100">
        <f>Beilage!B14</f>
        <v>0</v>
      </c>
      <c r="C91" s="101">
        <f>Beilage!C14</f>
        <v>0</v>
      </c>
      <c r="D91" s="97">
        <f>Beilage!D14</f>
        <v>0</v>
      </c>
      <c r="E91" s="97"/>
      <c r="F91" s="97"/>
      <c r="G91" s="102"/>
      <c r="I91" s="94"/>
      <c r="J91" s="94"/>
    </row>
    <row r="92" spans="1:10" s="93" customFormat="1" ht="14.25" customHeight="1">
      <c r="A92" s="99">
        <f>SUM(Beilage!A15)</f>
        <v>0</v>
      </c>
      <c r="B92" s="100">
        <f>Beilage!B15</f>
        <v>0</v>
      </c>
      <c r="C92" s="101">
        <f>Beilage!C14</f>
        <v>0</v>
      </c>
      <c r="D92" s="97">
        <f>Beilage!D15</f>
        <v>0</v>
      </c>
      <c r="E92" s="97"/>
      <c r="F92" s="97"/>
      <c r="G92" s="102"/>
      <c r="I92" s="94"/>
      <c r="J92" s="94"/>
    </row>
    <row r="93" spans="1:10" s="93" customFormat="1" ht="14.25" customHeight="1">
      <c r="A93" s="99">
        <f>SUM(Beilage!A16)</f>
        <v>0</v>
      </c>
      <c r="B93" s="100">
        <f>Beilage!B16</f>
        <v>0</v>
      </c>
      <c r="C93" s="101">
        <f>Beilage!C16</f>
        <v>0</v>
      </c>
      <c r="D93" s="97">
        <f>Beilage!D16</f>
        <v>0</v>
      </c>
      <c r="E93" s="97"/>
      <c r="F93" s="97"/>
      <c r="G93" s="102"/>
      <c r="I93" s="94"/>
      <c r="J93" s="94"/>
    </row>
    <row r="94" spans="1:10" s="93" customFormat="1" ht="14.25" customHeight="1">
      <c r="A94" s="99">
        <f>SUM(Beilage!A17)</f>
        <v>0</v>
      </c>
      <c r="B94" s="100">
        <f>Beilage!B17</f>
        <v>0</v>
      </c>
      <c r="C94" s="101">
        <f>Beilage!C17</f>
        <v>0</v>
      </c>
      <c r="D94" s="97">
        <f>Beilage!D17</f>
        <v>0</v>
      </c>
      <c r="E94" s="97"/>
      <c r="F94" s="97"/>
      <c r="G94" s="102"/>
      <c r="I94" s="94"/>
      <c r="J94" s="94"/>
    </row>
    <row r="95" spans="1:10" s="93" customFormat="1" ht="14.25" customHeight="1">
      <c r="A95" s="99">
        <f>SUM(Beilage!A18)</f>
        <v>0</v>
      </c>
      <c r="B95" s="100">
        <f>Beilage!B18</f>
        <v>0</v>
      </c>
      <c r="C95" s="101">
        <f>Beilage!C18</f>
        <v>0</v>
      </c>
      <c r="D95" s="97">
        <f>Beilage!D18</f>
        <v>0</v>
      </c>
      <c r="E95" s="97"/>
      <c r="F95" s="97"/>
      <c r="G95" s="102"/>
      <c r="I95" s="94"/>
      <c r="J95" s="94"/>
    </row>
    <row r="96" spans="1:10" s="93" customFormat="1" ht="14.25" customHeight="1">
      <c r="A96" s="99">
        <f>SUM(Beilage!A19)</f>
        <v>0</v>
      </c>
      <c r="B96" s="100">
        <f>Beilage!B19</f>
        <v>0</v>
      </c>
      <c r="C96" s="101">
        <f>Beilage!C19</f>
        <v>0</v>
      </c>
      <c r="D96" s="97">
        <f>Beilage!D19</f>
        <v>0</v>
      </c>
      <c r="E96" s="97"/>
      <c r="F96" s="97"/>
      <c r="G96" s="102"/>
      <c r="I96" s="94"/>
      <c r="J96" s="94"/>
    </row>
    <row r="97" spans="1:10" s="93" customFormat="1" ht="14.25" customHeight="1">
      <c r="A97" s="99">
        <f>SUM(Beilage!A20)</f>
        <v>0</v>
      </c>
      <c r="B97" s="103">
        <f>Beilage!B20</f>
        <v>0</v>
      </c>
      <c r="C97" s="101">
        <f>Beilage!C20</f>
        <v>0</v>
      </c>
      <c r="D97" s="97">
        <f>Beilage!D20</f>
        <v>0</v>
      </c>
      <c r="E97" s="174"/>
      <c r="F97" s="174"/>
      <c r="G97" s="104"/>
      <c r="I97" s="94"/>
      <c r="J97" s="94"/>
    </row>
    <row r="98" spans="1:10" s="93" customFormat="1" ht="14.25" customHeight="1">
      <c r="A98" s="88" t="str">
        <f>Dessert!A2</f>
        <v>Vietnamesischer Obstsalat mit Joghurt "Hoa Quua Dam"</v>
      </c>
      <c r="B98" s="89"/>
      <c r="C98" s="90"/>
      <c r="D98" s="91" t="s">
        <v>8</v>
      </c>
      <c r="E98" s="91"/>
      <c r="F98" s="91"/>
      <c r="G98" s="92"/>
    </row>
    <row r="99" spans="1:10" s="93" customFormat="1" ht="14.25" customHeight="1">
      <c r="A99" s="99">
        <f>SUM(Dessert!A4)</f>
        <v>0.67</v>
      </c>
      <c r="B99" s="100" t="str">
        <f>Dessert!B4</f>
        <v>St</v>
      </c>
      <c r="C99" s="101" t="str">
        <f>Dessert!C4</f>
        <v>Kiwi</v>
      </c>
      <c r="D99" s="97">
        <f>Dessert!D4</f>
        <v>0</v>
      </c>
      <c r="E99" s="97"/>
      <c r="F99" s="97"/>
      <c r="G99" s="102"/>
      <c r="I99" s="94"/>
      <c r="J99" s="94"/>
    </row>
    <row r="100" spans="1:10" s="93" customFormat="1" ht="14.25" customHeight="1">
      <c r="A100" s="99">
        <f>SUM(Dessert!A5)</f>
        <v>0.67</v>
      </c>
      <c r="B100" s="100" t="str">
        <f>Dessert!B5</f>
        <v>St</v>
      </c>
      <c r="C100" s="101" t="str">
        <f>Dessert!C5</f>
        <v>Mango</v>
      </c>
      <c r="D100" s="97">
        <f>Dessert!D5</f>
        <v>0</v>
      </c>
      <c r="E100" s="97"/>
      <c r="F100" s="97"/>
      <c r="G100" s="102"/>
      <c r="I100" s="94"/>
      <c r="J100" s="94"/>
    </row>
    <row r="101" spans="1:10" s="93" customFormat="1" ht="14.25" customHeight="1">
      <c r="A101" s="99">
        <f>SUM(Dessert!A6)</f>
        <v>0.67</v>
      </c>
      <c r="B101" s="100" t="str">
        <f>Dessert!B6</f>
        <v>St</v>
      </c>
      <c r="C101" s="101" t="str">
        <f>Dessert!C6</f>
        <v>Drachenfrucht</v>
      </c>
      <c r="D101" s="97">
        <f>Dessert!D6</f>
        <v>0</v>
      </c>
      <c r="E101" s="97"/>
      <c r="F101" s="97"/>
      <c r="G101" s="102"/>
      <c r="I101" s="94"/>
      <c r="J101" s="94"/>
    </row>
    <row r="102" spans="1:10" s="93" customFormat="1" ht="14.25" customHeight="1">
      <c r="A102" s="99">
        <f>SUM(Dessert!A7)</f>
        <v>0.17</v>
      </c>
      <c r="B102" s="100" t="str">
        <f>Dessert!B7</f>
        <v>St</v>
      </c>
      <c r="C102" s="101" t="str">
        <f>Dessert!C7</f>
        <v>Melone</v>
      </c>
      <c r="D102" s="97">
        <f>Dessert!D7</f>
        <v>0</v>
      </c>
      <c r="E102" s="97"/>
      <c r="F102" s="97"/>
      <c r="G102" s="102"/>
      <c r="I102" s="94"/>
      <c r="J102" s="94"/>
    </row>
    <row r="103" spans="1:10" s="93" customFormat="1" ht="14.25" customHeight="1">
      <c r="A103" s="99">
        <f>SUM(Dessert!A8)</f>
        <v>7.0000000000000007E-2</v>
      </c>
      <c r="B103" s="100" t="str">
        <f>Dessert!B8</f>
        <v>Kg</v>
      </c>
      <c r="C103" s="101" t="str">
        <f>Dessert!C8</f>
        <v>Erdbeeren</v>
      </c>
      <c r="D103" s="97">
        <f>Dessert!D8</f>
        <v>0</v>
      </c>
      <c r="E103" s="97"/>
      <c r="F103" s="97"/>
      <c r="G103" s="102"/>
      <c r="I103" s="94"/>
      <c r="J103" s="94"/>
    </row>
    <row r="104" spans="1:10" s="93" customFormat="1" ht="14.25" customHeight="1">
      <c r="A104" s="99">
        <f>SUM(Dessert!A9)</f>
        <v>7.0000000000000007E-2</v>
      </c>
      <c r="B104" s="100" t="str">
        <f>Dessert!B9</f>
        <v>Kg</v>
      </c>
      <c r="C104" s="101" t="str">
        <f>Dessert!C9</f>
        <v>Weintrauben</v>
      </c>
      <c r="D104" s="97">
        <f>Dessert!D9</f>
        <v>0</v>
      </c>
      <c r="E104" s="97"/>
      <c r="F104" s="97"/>
      <c r="G104" s="102"/>
      <c r="I104" s="94"/>
      <c r="J104" s="94"/>
    </row>
    <row r="105" spans="1:10" s="93" customFormat="1" ht="14.25" customHeight="1">
      <c r="A105" s="99">
        <f>SUM(Dessert!A10)</f>
        <v>2.67</v>
      </c>
      <c r="B105" s="100" t="str">
        <f>Dessert!B10</f>
        <v>EL</v>
      </c>
      <c r="C105" s="101" t="str">
        <f>Dessert!C10</f>
        <v>Kokosmilch</v>
      </c>
      <c r="D105" s="97">
        <f>Dessert!D10</f>
        <v>0</v>
      </c>
      <c r="E105" s="97"/>
      <c r="F105" s="97"/>
      <c r="G105" s="102"/>
      <c r="I105" s="94"/>
      <c r="J105" s="94"/>
    </row>
    <row r="106" spans="1:10" s="93" customFormat="1" ht="14.25" customHeight="1">
      <c r="A106" s="99">
        <f>SUM(Dessert!A11)</f>
        <v>2.67</v>
      </c>
      <c r="B106" s="100" t="str">
        <f>Dessert!B11</f>
        <v>El</v>
      </c>
      <c r="C106" s="101" t="str">
        <f>Dessert!C11</f>
        <v>Joghurt nature</v>
      </c>
      <c r="D106" s="97">
        <f>Dessert!D11</f>
        <v>0</v>
      </c>
      <c r="E106" s="97"/>
      <c r="F106" s="97"/>
      <c r="G106" s="102"/>
      <c r="I106" s="94"/>
      <c r="J106" s="94"/>
    </row>
    <row r="107" spans="1:10" s="93" customFormat="1" ht="14.25" customHeight="1">
      <c r="A107" s="99">
        <f>SUM(Dessert!A12)</f>
        <v>0</v>
      </c>
      <c r="B107" s="100">
        <f>Dessert!B12</f>
        <v>0</v>
      </c>
      <c r="C107" s="101" t="str">
        <f>Dessert!C12</f>
        <v>(Gewicht alles ca. Angaben)</v>
      </c>
      <c r="D107" s="97">
        <f>Dessert!D12</f>
        <v>0</v>
      </c>
      <c r="E107" s="97"/>
      <c r="F107" s="97"/>
      <c r="G107" s="102"/>
      <c r="I107" s="94"/>
      <c r="J107" s="94"/>
    </row>
    <row r="108" spans="1:10" s="93" customFormat="1" ht="14.25" customHeight="1">
      <c r="A108" s="99">
        <f>SUM(Dessert!A13)</f>
        <v>0</v>
      </c>
      <c r="B108" s="100">
        <f>Dessert!B13</f>
        <v>0</v>
      </c>
      <c r="C108" s="101">
        <f>Dessert!C13</f>
        <v>0</v>
      </c>
      <c r="D108" s="97">
        <f>Dessert!D13</f>
        <v>0</v>
      </c>
      <c r="E108" s="97"/>
      <c r="F108" s="97"/>
      <c r="G108" s="102"/>
      <c r="I108" s="94"/>
      <c r="J108" s="94"/>
    </row>
    <row r="109" spans="1:10" s="93" customFormat="1" ht="14.25" customHeight="1">
      <c r="A109" s="99">
        <f>SUM(Dessert!A14)</f>
        <v>0</v>
      </c>
      <c r="B109" s="100">
        <f>Dessert!B14</f>
        <v>0</v>
      </c>
      <c r="C109" s="101">
        <f>Dessert!C14</f>
        <v>0</v>
      </c>
      <c r="D109" s="97">
        <f>Dessert!D14</f>
        <v>0</v>
      </c>
      <c r="E109" s="97"/>
      <c r="F109" s="97"/>
      <c r="G109" s="102"/>
      <c r="I109" s="94"/>
      <c r="J109" s="94"/>
    </row>
    <row r="110" spans="1:10" s="93" customFormat="1" ht="14.25" customHeight="1">
      <c r="A110" s="99">
        <f>SUM(Dessert!A15)</f>
        <v>0</v>
      </c>
      <c r="B110" s="100">
        <f>Dessert!B15</f>
        <v>0</v>
      </c>
      <c r="C110" s="101">
        <f>Dessert!C15</f>
        <v>0</v>
      </c>
      <c r="D110" s="97">
        <f>Dessert!D15</f>
        <v>0</v>
      </c>
      <c r="E110" s="97"/>
      <c r="F110" s="97"/>
      <c r="G110" s="102"/>
      <c r="I110" s="94"/>
      <c r="J110" s="94"/>
    </row>
    <row r="111" spans="1:10" s="93" customFormat="1" ht="14.25" customHeight="1">
      <c r="A111" s="99">
        <f>SUM(Dessert!A16)</f>
        <v>0</v>
      </c>
      <c r="B111" s="100">
        <f>Dessert!B16</f>
        <v>0</v>
      </c>
      <c r="C111" s="101">
        <f>Dessert!C16</f>
        <v>0</v>
      </c>
      <c r="D111" s="97">
        <f>Dessert!D16</f>
        <v>0</v>
      </c>
      <c r="E111" s="97"/>
      <c r="F111" s="97"/>
      <c r="G111" s="102"/>
      <c r="I111" s="94"/>
      <c r="J111" s="94"/>
    </row>
    <row r="112" spans="1:10" s="93" customFormat="1" ht="14.25" customHeight="1">
      <c r="A112" s="99">
        <f>SUM(Dessert!A17)</f>
        <v>0</v>
      </c>
      <c r="B112" s="100">
        <f>Dessert!B17</f>
        <v>0</v>
      </c>
      <c r="C112" s="101">
        <f>Dessert!C17</f>
        <v>0</v>
      </c>
      <c r="D112" s="97">
        <f>Dessert!D17</f>
        <v>0</v>
      </c>
      <c r="E112" s="97"/>
      <c r="F112" s="97"/>
      <c r="G112" s="102"/>
      <c r="I112" s="94"/>
      <c r="J112" s="94"/>
    </row>
    <row r="113" spans="1:10" s="93" customFormat="1" ht="14.25" customHeight="1">
      <c r="A113" s="99">
        <f>SUM(Dessert!A18)</f>
        <v>0</v>
      </c>
      <c r="B113" s="100">
        <f>Dessert!B18</f>
        <v>0</v>
      </c>
      <c r="C113" s="101">
        <f>Dessert!C18</f>
        <v>0</v>
      </c>
      <c r="D113" s="97">
        <f>Dessert!D18</f>
        <v>0</v>
      </c>
      <c r="E113" s="97"/>
      <c r="F113" s="97"/>
      <c r="G113" s="102"/>
      <c r="I113" s="94"/>
      <c r="J113" s="94"/>
    </row>
    <row r="114" spans="1:10" s="93" customFormat="1" ht="14.25" customHeight="1">
      <c r="A114" s="99">
        <f>SUM(Dessert!A19)</f>
        <v>0</v>
      </c>
      <c r="B114" s="100">
        <f>Dessert!B19</f>
        <v>0</v>
      </c>
      <c r="C114" s="101">
        <f>Dessert!C19</f>
        <v>0</v>
      </c>
      <c r="D114" s="97">
        <f>Dessert!D19</f>
        <v>0</v>
      </c>
      <c r="E114" s="97"/>
      <c r="F114" s="97"/>
      <c r="G114" s="102"/>
      <c r="I114" s="94"/>
      <c r="J114" s="94"/>
    </row>
    <row r="115" spans="1:10" s="93" customFormat="1" ht="12.75" customHeight="1">
      <c r="A115" s="106">
        <f>SUM(Dessert!A20)</f>
        <v>0</v>
      </c>
      <c r="B115" s="103">
        <f>Dessert!B20</f>
        <v>0</v>
      </c>
      <c r="C115" s="107">
        <f>Dessert!C20</f>
        <v>0</v>
      </c>
      <c r="D115" s="108">
        <f>Dessert!D20</f>
        <v>0</v>
      </c>
      <c r="E115" s="108"/>
      <c r="F115" s="108"/>
      <c r="G115" s="104"/>
      <c r="I115" s="94"/>
      <c r="J115" s="94"/>
    </row>
    <row r="116" spans="1:10" s="109" customFormat="1" ht="15" customHeight="1">
      <c r="A116" s="122"/>
      <c r="B116" s="123"/>
      <c r="C116" s="124"/>
      <c r="D116" s="125"/>
      <c r="E116" s="125"/>
      <c r="F116" s="125"/>
      <c r="G116" s="126"/>
      <c r="I116" s="110"/>
      <c r="J116" s="110"/>
    </row>
    <row r="117" spans="1:10" s="93" customFormat="1" ht="14.25" customHeight="1">
      <c r="A117" s="117" t="str">
        <f>FischSauce!A2</f>
        <v>Fisch-Dip - nuoc mam cham</v>
      </c>
      <c r="B117" s="118"/>
      <c r="C117" s="119"/>
      <c r="D117" s="120"/>
      <c r="E117" s="120"/>
      <c r="F117" s="120"/>
      <c r="G117" s="121"/>
    </row>
    <row r="118" spans="1:10" s="93" customFormat="1" ht="14.25" customHeight="1">
      <c r="A118" s="99">
        <f>SUM(FischSauce!A4)</f>
        <v>1</v>
      </c>
      <c r="B118" s="100" t="str">
        <f>FischSauce!B4</f>
        <v>St</v>
      </c>
      <c r="C118" s="101" t="str">
        <f>FischSauce!C4</f>
        <v>Knoblauchzehe</v>
      </c>
      <c r="D118" s="97">
        <f>FischSauce!D4</f>
        <v>0</v>
      </c>
      <c r="E118" s="97"/>
      <c r="F118" s="97"/>
      <c r="G118" s="102"/>
      <c r="I118" s="94"/>
      <c r="J118" s="94"/>
    </row>
    <row r="119" spans="1:10" s="93" customFormat="1" ht="14.25" customHeight="1">
      <c r="A119" s="99">
        <f>SUM(FischSauce!A5)</f>
        <v>1</v>
      </c>
      <c r="B119" s="100" t="str">
        <f>FischSauce!B5</f>
        <v>St</v>
      </c>
      <c r="C119" s="101" t="str">
        <f>FischSauce!C5</f>
        <v>Chilischote (nach Geschmack)</v>
      </c>
      <c r="D119" s="105">
        <f>FischSauce!D5</f>
        <v>0</v>
      </c>
      <c r="E119" s="105"/>
      <c r="F119" s="105"/>
      <c r="G119" s="102"/>
      <c r="I119" s="94"/>
      <c r="J119" s="94"/>
    </row>
    <row r="120" spans="1:10" s="93" customFormat="1" ht="14.25" customHeight="1">
      <c r="A120" s="99">
        <f>SUM(FischSauce!A6)</f>
        <v>2</v>
      </c>
      <c r="B120" s="100" t="str">
        <f>FischSauce!B6</f>
        <v>EL</v>
      </c>
      <c r="C120" s="101" t="str">
        <f>FischSauce!C6</f>
        <v>Zucker</v>
      </c>
      <c r="D120" s="105">
        <f>FischSauce!D6</f>
        <v>0</v>
      </c>
      <c r="E120" s="105"/>
      <c r="F120" s="105"/>
      <c r="G120" s="102"/>
      <c r="I120" s="94"/>
      <c r="J120" s="94"/>
    </row>
    <row r="121" spans="1:10" s="93" customFormat="1" ht="14.25" customHeight="1">
      <c r="A121" s="99">
        <f>SUM(FischSauce!A7)</f>
        <v>4</v>
      </c>
      <c r="B121" s="100" t="str">
        <f>FischSauce!B7</f>
        <v>EL</v>
      </c>
      <c r="C121" s="101" t="str">
        <f>FischSauce!C7</f>
        <v>Fischsauce „nước mắm“</v>
      </c>
      <c r="D121" s="105">
        <f>FischSauce!D7</f>
        <v>0</v>
      </c>
      <c r="E121" s="105"/>
      <c r="F121" s="105"/>
      <c r="G121" s="102"/>
      <c r="I121" s="94"/>
      <c r="J121" s="94"/>
    </row>
    <row r="122" spans="1:10" s="93" customFormat="1" ht="14.25" customHeight="1">
      <c r="A122" s="99">
        <f>SUM(FischSauce!A8)</f>
        <v>8</v>
      </c>
      <c r="B122" s="100" t="str">
        <f>FischSauce!B8</f>
        <v>EL</v>
      </c>
      <c r="C122" s="101" t="str">
        <f>FischSauce!C8</f>
        <v>Wasser</v>
      </c>
      <c r="D122" s="105">
        <f>FischSauce!D8</f>
        <v>0</v>
      </c>
      <c r="E122" s="105"/>
      <c r="F122" s="105"/>
      <c r="G122" s="102"/>
      <c r="I122" s="94"/>
      <c r="J122" s="94"/>
    </row>
    <row r="123" spans="1:10" s="93" customFormat="1" ht="14.25" customHeight="1">
      <c r="A123" s="99">
        <f>SUM(FischSauce!A9)</f>
        <v>1</v>
      </c>
      <c r="B123" s="100" t="str">
        <f>FischSauce!B9</f>
        <v>St</v>
      </c>
      <c r="C123" s="101" t="str">
        <f>FischSauce!C9</f>
        <v>Limette</v>
      </c>
      <c r="D123" s="105">
        <f>FischSauce!D9</f>
        <v>0</v>
      </c>
      <c r="E123" s="105"/>
      <c r="F123" s="105"/>
      <c r="G123" s="102"/>
      <c r="I123" s="94"/>
      <c r="J123" s="94"/>
    </row>
    <row r="124" spans="1:10" s="93" customFormat="1" ht="14.25" customHeight="1">
      <c r="A124" s="99">
        <f>SUM(FischSauce!A10)</f>
        <v>0</v>
      </c>
      <c r="B124" s="100">
        <f>FischSauce!B10</f>
        <v>0</v>
      </c>
      <c r="C124" s="101" t="str">
        <f>FischSauce!C10</f>
        <v>Pfeffer gemahlen</v>
      </c>
      <c r="D124" s="105">
        <f>FischSauce!D10</f>
        <v>0</v>
      </c>
      <c r="E124" s="105"/>
      <c r="F124" s="105"/>
      <c r="G124" s="102"/>
      <c r="I124" s="94"/>
      <c r="J124" s="94"/>
    </row>
    <row r="125" spans="1:10" s="93" customFormat="1" ht="14.25" customHeight="1">
      <c r="A125" s="99">
        <f>SUM(FischSauce!A11)</f>
        <v>0</v>
      </c>
      <c r="B125" s="100">
        <f>FischSauce!B11</f>
        <v>0</v>
      </c>
      <c r="C125" s="101">
        <f>FischSauce!C11</f>
        <v>0</v>
      </c>
      <c r="D125" s="105">
        <f>FischSauce!D11</f>
        <v>0</v>
      </c>
      <c r="E125" s="105"/>
      <c r="F125" s="105"/>
      <c r="G125" s="102"/>
      <c r="I125" s="94"/>
      <c r="J125" s="94"/>
    </row>
    <row r="126" spans="1:10" s="93" customFormat="1" ht="14.25" customHeight="1">
      <c r="A126" s="99">
        <f>SUM(FischSauce!A12)</f>
        <v>0</v>
      </c>
      <c r="B126" s="100">
        <f>FischSauce!B12</f>
        <v>0</v>
      </c>
      <c r="C126" s="101">
        <f>FischSauce!C12</f>
        <v>0</v>
      </c>
      <c r="D126" s="105">
        <f>FischSauce!D12</f>
        <v>0</v>
      </c>
      <c r="E126" s="105"/>
      <c r="F126" s="105"/>
      <c r="G126" s="102"/>
      <c r="I126" s="94"/>
      <c r="J126" s="94"/>
    </row>
    <row r="127" spans="1:10" s="93" customFormat="1" ht="14.25" customHeight="1">
      <c r="A127" s="99">
        <f>SUM(FischSauce!A13)</f>
        <v>0</v>
      </c>
      <c r="B127" s="100">
        <f>FischSauce!B13</f>
        <v>0</v>
      </c>
      <c r="C127" s="101" t="str">
        <f>FischSauce!C13</f>
        <v>Dip zum Hauptgang</v>
      </c>
      <c r="D127" s="105">
        <f>FischSauce!D13</f>
        <v>0</v>
      </c>
      <c r="E127" s="105"/>
      <c r="F127" s="105"/>
      <c r="G127" s="102"/>
      <c r="I127" s="94"/>
      <c r="J127" s="94"/>
    </row>
    <row r="128" spans="1:10" s="93" customFormat="1" ht="14.25" customHeight="1">
      <c r="A128" s="99">
        <f>SUM(FischSauce!A14)</f>
        <v>0</v>
      </c>
      <c r="B128" s="100">
        <f>FischSauce!B14</f>
        <v>0</v>
      </c>
      <c r="C128" s="101">
        <f>FischSauce!C14</f>
        <v>0</v>
      </c>
      <c r="D128" s="105">
        <f>FischSauce!D14</f>
        <v>0</v>
      </c>
      <c r="E128" s="105"/>
      <c r="F128" s="105"/>
      <c r="G128" s="102"/>
      <c r="I128" s="94"/>
      <c r="J128" s="94"/>
    </row>
    <row r="129" spans="1:10" s="93" customFormat="1" ht="14.25" customHeight="1">
      <c r="A129" s="99">
        <f>SUM(FischSauce!A15)</f>
        <v>0</v>
      </c>
      <c r="B129" s="100">
        <f>FischSauce!B15</f>
        <v>0</v>
      </c>
      <c r="C129" s="101">
        <f>FischSauce!C15</f>
        <v>0</v>
      </c>
      <c r="D129" s="105">
        <f>FischSauce!D15</f>
        <v>0</v>
      </c>
      <c r="E129" s="105"/>
      <c r="F129" s="105"/>
      <c r="G129" s="102"/>
      <c r="I129" s="94"/>
      <c r="J129" s="94"/>
    </row>
    <row r="130" spans="1:10" s="93" customFormat="1" ht="14.25" customHeight="1">
      <c r="A130" s="99">
        <f>SUM(FischSauce!A16)</f>
        <v>0</v>
      </c>
      <c r="B130" s="100">
        <f>FischSauce!B16</f>
        <v>0</v>
      </c>
      <c r="C130" s="101">
        <f>FischSauce!C16</f>
        <v>0</v>
      </c>
      <c r="D130" s="105">
        <f>FischSauce!D16</f>
        <v>0</v>
      </c>
      <c r="E130" s="105"/>
      <c r="F130" s="105"/>
      <c r="G130" s="102"/>
      <c r="I130" s="94"/>
      <c r="J130" s="94"/>
    </row>
    <row r="131" spans="1:10" s="93" customFormat="1" ht="14.25" customHeight="1">
      <c r="A131" s="99">
        <f>SUM(FischSauce!A17)</f>
        <v>0</v>
      </c>
      <c r="B131" s="100">
        <f>FischSauce!B17</f>
        <v>0</v>
      </c>
      <c r="C131" s="101">
        <f>FischSauce!C17</f>
        <v>0</v>
      </c>
      <c r="D131" s="105">
        <f>FischSauce!D17</f>
        <v>0</v>
      </c>
      <c r="E131" s="105"/>
      <c r="F131" s="105"/>
      <c r="G131" s="102"/>
      <c r="I131" s="94"/>
      <c r="J131" s="94"/>
    </row>
    <row r="132" spans="1:10" s="93" customFormat="1" ht="14.25" customHeight="1">
      <c r="A132" s="99">
        <f>SUM(FischSauce!A18)</f>
        <v>0</v>
      </c>
      <c r="B132" s="100">
        <f>FischSauce!B18</f>
        <v>0</v>
      </c>
      <c r="C132" s="101">
        <f>FischSauce!C18</f>
        <v>0</v>
      </c>
      <c r="D132" s="105">
        <f>FischSauce!D18</f>
        <v>0</v>
      </c>
      <c r="E132" s="105"/>
      <c r="F132" s="105"/>
      <c r="G132" s="102"/>
      <c r="I132" s="94"/>
      <c r="J132" s="94"/>
    </row>
    <row r="133" spans="1:10" s="93" customFormat="1" ht="14.25" customHeight="1">
      <c r="A133" s="99">
        <f>SUM(FischSauce!A19)</f>
        <v>0</v>
      </c>
      <c r="B133" s="100">
        <f>FischSauce!B19</f>
        <v>0</v>
      </c>
      <c r="C133" s="101">
        <f>FischSauce!C19</f>
        <v>0</v>
      </c>
      <c r="D133" s="105">
        <f>FischSauce!D19</f>
        <v>0</v>
      </c>
      <c r="E133" s="105"/>
      <c r="F133" s="105"/>
      <c r="G133" s="102"/>
      <c r="I133" s="94"/>
      <c r="J133" s="94"/>
    </row>
    <row r="134" spans="1:10" s="93" customFormat="1" ht="14.25" customHeight="1">
      <c r="A134" s="106">
        <f>SUM(FischSauce!A20)</f>
        <v>0</v>
      </c>
      <c r="B134" s="103">
        <f>FischSauce!B20</f>
        <v>0</v>
      </c>
      <c r="C134" s="107">
        <f>FischSauce!C20</f>
        <v>0</v>
      </c>
      <c r="D134" s="108">
        <f>FischSauce!D20</f>
        <v>0</v>
      </c>
      <c r="E134" s="108"/>
      <c r="F134" s="108"/>
      <c r="G134" s="104"/>
      <c r="I134" s="94"/>
      <c r="J134" s="94"/>
    </row>
    <row r="135" spans="1:10" ht="26.25" customHeight="1">
      <c r="A135" s="76"/>
      <c r="B135" s="77">
        <f>Dessert!B24</f>
        <v>0</v>
      </c>
      <c r="C135" s="78">
        <f>Dessert!C24</f>
        <v>0</v>
      </c>
      <c r="D135" s="78"/>
      <c r="E135" s="78"/>
      <c r="F135" s="78"/>
      <c r="G135" s="79"/>
    </row>
    <row r="136" spans="1:10" ht="26.25" customHeight="1">
      <c r="A136" s="80"/>
      <c r="B136" s="81">
        <f>Dessert!B25</f>
        <v>0</v>
      </c>
      <c r="C136" s="82">
        <f>Dessert!C25</f>
        <v>0</v>
      </c>
      <c r="D136" s="82"/>
      <c r="E136" s="82"/>
      <c r="F136" s="82"/>
      <c r="G136" s="83"/>
    </row>
    <row r="137" spans="1:10" ht="26.25" customHeight="1">
      <c r="A137" s="80"/>
      <c r="B137" s="81">
        <f>Dessert!B26</f>
        <v>0</v>
      </c>
      <c r="C137" s="82">
        <f>Dessert!C26</f>
        <v>0</v>
      </c>
      <c r="D137" s="82"/>
      <c r="E137" s="82"/>
      <c r="F137" s="82"/>
      <c r="G137" s="83"/>
    </row>
    <row r="138" spans="1:10" ht="26.25" customHeight="1">
      <c r="A138" s="80"/>
      <c r="B138" s="81"/>
      <c r="C138" s="82"/>
      <c r="D138" s="82"/>
      <c r="E138" s="82"/>
      <c r="F138" s="82"/>
      <c r="G138" s="83"/>
    </row>
    <row r="139" spans="1:10" ht="26.25" customHeight="1">
      <c r="A139" s="80"/>
      <c r="B139" s="81"/>
      <c r="C139" s="82"/>
      <c r="D139" s="82"/>
      <c r="E139" s="82"/>
      <c r="F139" s="82"/>
      <c r="G139" s="83"/>
    </row>
    <row r="140" spans="1:10" ht="26.25" customHeight="1">
      <c r="A140" s="80"/>
      <c r="B140" s="81"/>
      <c r="C140" s="82"/>
      <c r="D140" s="82"/>
      <c r="E140" s="82"/>
      <c r="F140" s="82"/>
      <c r="G140" s="83"/>
    </row>
    <row r="141" spans="1:10" ht="26.25" customHeight="1">
      <c r="A141" s="80"/>
      <c r="B141" s="81"/>
      <c r="C141" s="82"/>
      <c r="D141" s="82"/>
      <c r="E141" s="82"/>
      <c r="F141" s="82"/>
      <c r="G141" s="83"/>
    </row>
    <row r="142" spans="1:10" ht="26.25" customHeight="1">
      <c r="A142" s="80"/>
      <c r="B142" s="81"/>
      <c r="C142" s="82"/>
      <c r="D142" s="82"/>
      <c r="E142" s="82"/>
      <c r="F142" s="82"/>
      <c r="G142" s="83"/>
    </row>
    <row r="143" spans="1:10" ht="26.25" customHeight="1">
      <c r="A143" s="80"/>
      <c r="B143" s="81"/>
      <c r="C143" s="82"/>
      <c r="D143" s="82"/>
      <c r="E143" s="82"/>
      <c r="F143" s="82"/>
      <c r="G143" s="83"/>
    </row>
    <row r="144" spans="1:10" ht="26.25" customHeight="1">
      <c r="A144" s="80"/>
      <c r="B144" s="81"/>
      <c r="C144" s="82"/>
      <c r="D144" s="82"/>
      <c r="E144" s="82"/>
      <c r="F144" s="82"/>
      <c r="G144" s="83"/>
    </row>
    <row r="145" spans="1:7" ht="26.25" customHeight="1">
      <c r="A145" s="80"/>
      <c r="B145" s="81"/>
      <c r="C145" s="82"/>
      <c r="D145" s="82"/>
      <c r="E145" s="82"/>
      <c r="F145" s="82"/>
      <c r="G145" s="83"/>
    </row>
    <row r="146" spans="1:7" ht="26.25" customHeight="1">
      <c r="A146" s="80"/>
      <c r="B146" s="81"/>
      <c r="C146" s="82"/>
      <c r="D146" s="82"/>
      <c r="E146" s="82"/>
      <c r="F146" s="82"/>
      <c r="G146" s="83"/>
    </row>
    <row r="147" spans="1:7" ht="26.25" customHeight="1">
      <c r="A147" s="80"/>
      <c r="B147" s="81"/>
      <c r="C147" s="82"/>
      <c r="D147" s="82"/>
      <c r="E147" s="82"/>
      <c r="F147" s="82"/>
      <c r="G147" s="83"/>
    </row>
    <row r="148" spans="1:7" ht="26.25" customHeight="1">
      <c r="A148" s="80"/>
      <c r="B148" s="81"/>
      <c r="C148" s="82"/>
      <c r="D148" s="82"/>
      <c r="E148" s="82"/>
      <c r="F148" s="82"/>
      <c r="G148" s="83"/>
    </row>
    <row r="149" spans="1:7" ht="26.25" customHeight="1">
      <c r="A149" s="80"/>
      <c r="B149" s="81"/>
      <c r="C149" s="82"/>
      <c r="D149" s="82"/>
      <c r="E149" s="82"/>
      <c r="F149" s="82"/>
      <c r="G149" s="83"/>
    </row>
    <row r="150" spans="1:7" ht="26.25" customHeight="1">
      <c r="A150" s="80"/>
      <c r="B150" s="81">
        <f>Dessert!B27</f>
        <v>0</v>
      </c>
      <c r="C150" s="82">
        <f>Dessert!C27</f>
        <v>0</v>
      </c>
      <c r="D150" s="82"/>
      <c r="E150" s="82"/>
      <c r="F150" s="82"/>
      <c r="G150" s="83"/>
    </row>
    <row r="151" spans="1:7" ht="26.25" customHeight="1">
      <c r="A151" s="80"/>
      <c r="B151" s="81">
        <f>Dessert!B28</f>
        <v>0</v>
      </c>
      <c r="C151" s="82">
        <f>Dessert!C28</f>
        <v>0</v>
      </c>
      <c r="D151" s="82"/>
      <c r="E151" s="82"/>
      <c r="F151" s="82"/>
      <c r="G151" s="83"/>
    </row>
    <row r="152" spans="1:7" ht="26.25" customHeight="1">
      <c r="A152" s="80"/>
      <c r="B152" s="81">
        <f>Dessert!B29</f>
        <v>0</v>
      </c>
      <c r="C152" s="82">
        <f>Dessert!C29</f>
        <v>0</v>
      </c>
      <c r="D152" s="82"/>
      <c r="E152" s="82"/>
      <c r="F152" s="82"/>
      <c r="G152" s="83"/>
    </row>
    <row r="153" spans="1:7" ht="26.25" customHeight="1">
      <c r="A153" s="80"/>
      <c r="B153" s="81">
        <f>Dessert!B30</f>
        <v>0</v>
      </c>
      <c r="C153" s="82">
        <f>Dessert!C30</f>
        <v>0</v>
      </c>
      <c r="D153" s="82"/>
      <c r="E153" s="82"/>
      <c r="F153" s="82"/>
      <c r="G153" s="83"/>
    </row>
    <row r="154" spans="1:7" ht="26.25" customHeight="1">
      <c r="A154" s="80"/>
      <c r="B154" s="81">
        <f>Dessert!B31</f>
        <v>0</v>
      </c>
      <c r="C154" s="82">
        <f>Dessert!C31</f>
        <v>0</v>
      </c>
      <c r="D154" s="82"/>
      <c r="E154" s="82"/>
      <c r="F154" s="82"/>
      <c r="G154" s="83"/>
    </row>
    <row r="155" spans="1:7" ht="26.25" customHeight="1">
      <c r="A155" s="80"/>
      <c r="B155" s="81">
        <f>Dessert!B32</f>
        <v>0</v>
      </c>
      <c r="C155" s="82">
        <f>Dessert!C32</f>
        <v>0</v>
      </c>
      <c r="D155" s="82"/>
      <c r="E155" s="82"/>
      <c r="F155" s="82"/>
      <c r="G155" s="83"/>
    </row>
    <row r="156" spans="1:7" ht="26.25" customHeight="1">
      <c r="A156" s="84"/>
      <c r="B156" s="85"/>
      <c r="C156" s="86"/>
      <c r="D156" s="86"/>
      <c r="E156" s="86"/>
      <c r="F156" s="86"/>
      <c r="G156" s="87"/>
    </row>
  </sheetData>
  <phoneticPr fontId="0" type="noConversion"/>
  <pageMargins left="0.47468749999999998" right="0.135625" top="0.63937500000000003" bottom="0.32291666666666669" header="0.25" footer="0.19685039370078741"/>
  <pageSetup paperSize="9" scale="93" orientation="portrait" r:id="rId1"/>
  <headerFooter alignWithMargins="0"/>
  <rowBreaks count="2" manualBreakCount="2">
    <brk id="56" max="4" man="1"/>
    <brk id="157" max="4" man="1"/>
  </rowBreak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9</vt:i4>
      </vt:variant>
      <vt:variant>
        <vt:lpstr>Benannte Bereiche</vt:lpstr>
      </vt:variant>
      <vt:variant>
        <vt:i4>9</vt:i4>
      </vt:variant>
    </vt:vector>
  </HeadingPairs>
  <TitlesOfParts>
    <vt:vector size="18" baseType="lpstr">
      <vt:lpstr>Menu</vt:lpstr>
      <vt:lpstr> Vorspeise 1</vt:lpstr>
      <vt:lpstr>Vorspeise 2</vt:lpstr>
      <vt:lpstr>Suppe</vt:lpstr>
      <vt:lpstr>Hauptgang</vt:lpstr>
      <vt:lpstr>Beilage</vt:lpstr>
      <vt:lpstr>Dessert</vt:lpstr>
      <vt:lpstr>FischSauce</vt:lpstr>
      <vt:lpstr>Einkaufsliste</vt:lpstr>
      <vt:lpstr>' Vorspeise 1'!Druckbereich</vt:lpstr>
      <vt:lpstr>Beilage!Druckbereich</vt:lpstr>
      <vt:lpstr>Dessert!Druckbereich</vt:lpstr>
      <vt:lpstr>Einkaufsliste!Druckbereich</vt:lpstr>
      <vt:lpstr>FischSauce!Druckbereich</vt:lpstr>
      <vt:lpstr>Hauptgang!Druckbereich</vt:lpstr>
      <vt:lpstr>Menu!Druckbereich</vt:lpstr>
      <vt:lpstr>Suppe!Druckbereich</vt:lpstr>
      <vt:lpstr>'Vorspeise 2'!Druckbereich</vt:lpstr>
    </vt:vector>
  </TitlesOfParts>
  <Company>Migros Luzern</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Filiale MR Metalli</dc:creator>
  <cp:lastModifiedBy>René Thoma</cp:lastModifiedBy>
  <cp:lastPrinted>2017-05-19T13:31:01Z</cp:lastPrinted>
  <dcterms:created xsi:type="dcterms:W3CDTF">1999-10-19T11:12:44Z</dcterms:created>
  <dcterms:modified xsi:type="dcterms:W3CDTF">2017-06-05T09:38:34Z</dcterms:modified>
</cp:coreProperties>
</file>