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/Users/udokratzer/Documents/01_HKZ_aktuell/"/>
    </mc:Choice>
  </mc:AlternateContent>
  <xr:revisionPtr revIDLastSave="0" documentId="13_ncr:1_{E9F410F4-5152-0447-85A7-DEE0D0FC3921}" xr6:coauthVersionLast="47" xr6:coauthVersionMax="47" xr10:uidLastSave="{00000000-0000-0000-0000-000000000000}"/>
  <bookViews>
    <workbookView xWindow="59260" yWindow="-8800" windowWidth="30140" windowHeight="35460" tabRatio="676" xr2:uid="{00000000-000D-0000-FFFF-FFFF00000000}"/>
  </bookViews>
  <sheets>
    <sheet name="Menu" sheetId="50625" r:id="rId1"/>
    <sheet name="Vorspeise 1" sheetId="50616" r:id="rId2"/>
    <sheet name="Vorspeise 2" sheetId="50619" r:id="rId3"/>
    <sheet name="Hauptgang" sheetId="50620" r:id="rId4"/>
    <sheet name="Beilage1" sheetId="50626" r:id="rId5"/>
    <sheet name="Beilage2" sheetId="50628" r:id="rId6"/>
    <sheet name="Dessert" sheetId="50621" r:id="rId7"/>
    <sheet name="Diverses" sheetId="50629" r:id="rId8"/>
    <sheet name="Einkaufsliste" sheetId="50622" r:id="rId9"/>
  </sheets>
  <definedNames>
    <definedName name="_xlnm.Print_Area" localSheetId="4">Beilage1!$A$1:$F$32</definedName>
    <definedName name="_xlnm.Print_Area" localSheetId="5">Beilage2!$A$1:$F$28</definedName>
    <definedName name="_xlnm.Print_Area" localSheetId="6">Dessert!$A$1:$F$32</definedName>
    <definedName name="_xlnm.Print_Area" localSheetId="7">Diverses!$A$1:$F$32</definedName>
    <definedName name="_xlnm.Print_Area" localSheetId="8">Einkaufsliste!$A$1:$E$151</definedName>
    <definedName name="_xlnm.Print_Area" localSheetId="3">Hauptgang!$A$1:$F$29</definedName>
    <definedName name="_xlnm.Print_Area" localSheetId="0">Menu!$A$1:$B$19</definedName>
    <definedName name="_xlnm.Print_Area" localSheetId="1">'Vorspeise 1'!$A$1:$F$31</definedName>
    <definedName name="_xlnm.Print_Area" localSheetId="2">'Vorspeise 2'!$A$1:$F$32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5" i="50622" l="1"/>
  <c r="D96" i="50622"/>
  <c r="D97" i="50622"/>
  <c r="D98" i="50622"/>
  <c r="D99" i="50622"/>
  <c r="D100" i="50622"/>
  <c r="D101" i="50622"/>
  <c r="D102" i="50622"/>
  <c r="D103" i="50622"/>
  <c r="D104" i="50622"/>
  <c r="D105" i="50622"/>
  <c r="D106" i="50622"/>
  <c r="D107" i="50622"/>
  <c r="D108" i="50622"/>
  <c r="D109" i="50622"/>
  <c r="D110" i="50622"/>
  <c r="D94" i="50622"/>
  <c r="D77" i="50622"/>
  <c r="D78" i="50622"/>
  <c r="D79" i="50622"/>
  <c r="D80" i="50622"/>
  <c r="D81" i="50622"/>
  <c r="D82" i="50622"/>
  <c r="D83" i="50622"/>
  <c r="D84" i="50622"/>
  <c r="D85" i="50622"/>
  <c r="D86" i="50622"/>
  <c r="D87" i="50622"/>
  <c r="D88" i="50622"/>
  <c r="D89" i="50622"/>
  <c r="D90" i="50622"/>
  <c r="D91" i="50622"/>
  <c r="D92" i="50622"/>
  <c r="D76" i="50622"/>
  <c r="D59" i="50622"/>
  <c r="D60" i="50622"/>
  <c r="D61" i="50622"/>
  <c r="D62" i="50622"/>
  <c r="D63" i="50622"/>
  <c r="D64" i="50622"/>
  <c r="D65" i="50622"/>
  <c r="D66" i="50622"/>
  <c r="D67" i="50622"/>
  <c r="D68" i="50622"/>
  <c r="D69" i="50622"/>
  <c r="D70" i="50622"/>
  <c r="D71" i="50622"/>
  <c r="D72" i="50622"/>
  <c r="D73" i="50622"/>
  <c r="D74" i="50622"/>
  <c r="D58" i="50622"/>
  <c r="D41" i="50622"/>
  <c r="D42" i="50622"/>
  <c r="D43" i="50622"/>
  <c r="D44" i="50622"/>
  <c r="D45" i="50622"/>
  <c r="D46" i="50622"/>
  <c r="D47" i="50622"/>
  <c r="D48" i="50622"/>
  <c r="D49" i="50622"/>
  <c r="D50" i="50622"/>
  <c r="D51" i="50622"/>
  <c r="D52" i="50622"/>
  <c r="D53" i="50622"/>
  <c r="D54" i="50622"/>
  <c r="D55" i="50622"/>
  <c r="D56" i="50622"/>
  <c r="D40" i="50622"/>
  <c r="D23" i="50622"/>
  <c r="D24" i="50622"/>
  <c r="D25" i="50622"/>
  <c r="D26" i="50622"/>
  <c r="D27" i="50622"/>
  <c r="D28" i="50622"/>
  <c r="D29" i="50622"/>
  <c r="D30" i="50622"/>
  <c r="D31" i="50622"/>
  <c r="D32" i="50622"/>
  <c r="D33" i="50622"/>
  <c r="D34" i="50622"/>
  <c r="D35" i="50622"/>
  <c r="D36" i="50622"/>
  <c r="D37" i="50622"/>
  <c r="D38" i="50622"/>
  <c r="D22" i="50622"/>
  <c r="D5" i="50622"/>
  <c r="D6" i="50622"/>
  <c r="D7" i="50622"/>
  <c r="D8" i="50622"/>
  <c r="D9" i="50622"/>
  <c r="D10" i="50622"/>
  <c r="D11" i="50622"/>
  <c r="D12" i="50622"/>
  <c r="D13" i="50622"/>
  <c r="D14" i="50622"/>
  <c r="D15" i="50622"/>
  <c r="D16" i="50622"/>
  <c r="D17" i="50622"/>
  <c r="D18" i="50622"/>
  <c r="D19" i="50622"/>
  <c r="D20" i="50622"/>
  <c r="D4" i="50622"/>
  <c r="C18" i="50622" l="1"/>
  <c r="C19" i="50622"/>
  <c r="C20" i="50622"/>
  <c r="B114" i="50622"/>
  <c r="C114" i="50622"/>
  <c r="D114" i="50622"/>
  <c r="B115" i="50622"/>
  <c r="C115" i="50622"/>
  <c r="D115" i="50622"/>
  <c r="B116" i="50622"/>
  <c r="C116" i="50622"/>
  <c r="D116" i="50622"/>
  <c r="B117" i="50622"/>
  <c r="C117" i="50622"/>
  <c r="D117" i="50622"/>
  <c r="B118" i="50622"/>
  <c r="C118" i="50622"/>
  <c r="D118" i="50622"/>
  <c r="B119" i="50622"/>
  <c r="C119" i="50622"/>
  <c r="D119" i="50622"/>
  <c r="B120" i="50622"/>
  <c r="C120" i="50622"/>
  <c r="D120" i="50622"/>
  <c r="B121" i="50622"/>
  <c r="C121" i="50622"/>
  <c r="D121" i="50622"/>
  <c r="B122" i="50622"/>
  <c r="C122" i="50622"/>
  <c r="D122" i="50622"/>
  <c r="B123" i="50622"/>
  <c r="C123" i="50622"/>
  <c r="D123" i="50622"/>
  <c r="B124" i="50622"/>
  <c r="C124" i="50622"/>
  <c r="D124" i="50622"/>
  <c r="B125" i="50622"/>
  <c r="C125" i="50622"/>
  <c r="D125" i="50622"/>
  <c r="B126" i="50622"/>
  <c r="C126" i="50622"/>
  <c r="D126" i="50622"/>
  <c r="B127" i="50622"/>
  <c r="C127" i="50622"/>
  <c r="D127" i="50622"/>
  <c r="B128" i="50622"/>
  <c r="C128" i="50622"/>
  <c r="D128" i="50622"/>
  <c r="B129" i="50622"/>
  <c r="C129" i="50622"/>
  <c r="D129" i="50622"/>
  <c r="C113" i="50622"/>
  <c r="D113" i="50622"/>
  <c r="B113" i="50622"/>
  <c r="B36" i="50622"/>
  <c r="C36" i="50622"/>
  <c r="B37" i="50622"/>
  <c r="C37" i="50622"/>
  <c r="B38" i="50622"/>
  <c r="C38" i="50622"/>
  <c r="B19" i="50622"/>
  <c r="B20" i="50622"/>
  <c r="B77" i="50622"/>
  <c r="C77" i="50622"/>
  <c r="B78" i="50622"/>
  <c r="C78" i="50622"/>
  <c r="B79" i="50622"/>
  <c r="C79" i="50622"/>
  <c r="B80" i="50622"/>
  <c r="C80" i="50622"/>
  <c r="B81" i="50622"/>
  <c r="C81" i="50622"/>
  <c r="B82" i="50622"/>
  <c r="C82" i="50622"/>
  <c r="B83" i="50622"/>
  <c r="C83" i="50622"/>
  <c r="B84" i="50622"/>
  <c r="C84" i="50622"/>
  <c r="B85" i="50622"/>
  <c r="C85" i="50622"/>
  <c r="B86" i="50622"/>
  <c r="C86" i="50622"/>
  <c r="B87" i="50622"/>
  <c r="C87" i="50622"/>
  <c r="B88" i="50622"/>
  <c r="C88" i="50622"/>
  <c r="B89" i="50622"/>
  <c r="C89" i="50622"/>
  <c r="B90" i="50622"/>
  <c r="C90" i="50622"/>
  <c r="B91" i="50622"/>
  <c r="C91" i="50622"/>
  <c r="B92" i="50622"/>
  <c r="C92" i="50622"/>
  <c r="C76" i="50622"/>
  <c r="B76" i="50622"/>
  <c r="B22" i="50622"/>
  <c r="B23" i="50622"/>
  <c r="B24" i="50622"/>
  <c r="B25" i="50622"/>
  <c r="B26" i="50622"/>
  <c r="B5" i="50622"/>
  <c r="B6" i="50622"/>
  <c r="B7" i="50622"/>
  <c r="B8" i="50622"/>
  <c r="B9" i="50622"/>
  <c r="B10" i="50622"/>
  <c r="B11" i="50622"/>
  <c r="B12" i="50622"/>
  <c r="B13" i="50622"/>
  <c r="B14" i="50622"/>
  <c r="B15" i="50622"/>
  <c r="B16" i="50622"/>
  <c r="B17" i="50622"/>
  <c r="B18" i="50622"/>
  <c r="B4" i="50622"/>
  <c r="A2" i="50629"/>
  <c r="A2" i="50621"/>
  <c r="A2" i="50628"/>
  <c r="A75" i="50622" s="1"/>
  <c r="A2" i="50620"/>
  <c r="A2" i="50619"/>
  <c r="A2" i="50616"/>
  <c r="A2" i="50626"/>
  <c r="J20" i="50629"/>
  <c r="J19" i="50629"/>
  <c r="J18" i="50629"/>
  <c r="J17" i="50629"/>
  <c r="J16" i="50629"/>
  <c r="J15" i="50629"/>
  <c r="J14" i="50629"/>
  <c r="J13" i="50629"/>
  <c r="J12" i="50629"/>
  <c r="J11" i="50629"/>
  <c r="J10" i="50629"/>
  <c r="J9" i="50629"/>
  <c r="J8" i="50629"/>
  <c r="J7" i="50629"/>
  <c r="J6" i="50629"/>
  <c r="J5" i="50629"/>
  <c r="J4" i="50629"/>
  <c r="F2" i="50629"/>
  <c r="F1" i="50629"/>
  <c r="J20" i="50628"/>
  <c r="J19" i="50628"/>
  <c r="J18" i="50628"/>
  <c r="J17" i="50628"/>
  <c r="J16" i="50628"/>
  <c r="J15" i="50628"/>
  <c r="J14" i="50628"/>
  <c r="J13" i="50628"/>
  <c r="J12" i="50628"/>
  <c r="J11" i="50628"/>
  <c r="J10" i="50628"/>
  <c r="J9" i="50628"/>
  <c r="J8" i="50628"/>
  <c r="J7" i="50628"/>
  <c r="J6" i="50628"/>
  <c r="J5" i="50628"/>
  <c r="J4" i="50628"/>
  <c r="F1" i="50628"/>
  <c r="A15" i="50628" l="1"/>
  <c r="A5" i="50629"/>
  <c r="A8" i="50629"/>
  <c r="A17" i="50629"/>
  <c r="A12" i="50629"/>
  <c r="A19" i="50629"/>
  <c r="A13" i="50629"/>
  <c r="A18" i="50629"/>
  <c r="A6" i="50629"/>
  <c r="A7" i="50629"/>
  <c r="A16" i="50629"/>
  <c r="A11" i="50629"/>
  <c r="A19" i="50628"/>
  <c r="A14" i="50628"/>
  <c r="A8" i="50628"/>
  <c r="A13" i="50628"/>
  <c r="A10" i="50628"/>
  <c r="A16" i="50628"/>
  <c r="A5" i="50628"/>
  <c r="A11" i="50628"/>
  <c r="A14" i="50629"/>
  <c r="A6" i="50628"/>
  <c r="A4" i="50629"/>
  <c r="A9" i="50629"/>
  <c r="A20" i="50629"/>
  <c r="A18" i="50628"/>
  <c r="A10" i="50629"/>
  <c r="A15" i="50629"/>
  <c r="A9" i="50628"/>
  <c r="A17" i="50628"/>
  <c r="A4" i="50628"/>
  <c r="A12" i="50628"/>
  <c r="A20" i="50628"/>
  <c r="A7" i="50628"/>
  <c r="J19" i="50621"/>
  <c r="J20" i="50621"/>
  <c r="J18" i="50626"/>
  <c r="J19" i="50626"/>
  <c r="J18" i="50620"/>
  <c r="J19" i="50620"/>
  <c r="J4" i="50616"/>
  <c r="J5" i="50616"/>
  <c r="J6" i="50616"/>
  <c r="J7" i="50616"/>
  <c r="J8" i="50616"/>
  <c r="J9" i="50616"/>
  <c r="J10" i="50616"/>
  <c r="J11" i="50616"/>
  <c r="J12" i="50616"/>
  <c r="J13" i="50616"/>
  <c r="J14" i="50616"/>
  <c r="J15" i="50616"/>
  <c r="J16" i="50616"/>
  <c r="J17" i="50616"/>
  <c r="J18" i="50616"/>
  <c r="F4" i="50629" l="1"/>
  <c r="A113" i="50622"/>
  <c r="F14" i="50629"/>
  <c r="A123" i="50622"/>
  <c r="F17" i="50629"/>
  <c r="A126" i="50622"/>
  <c r="F16" i="50629"/>
  <c r="A125" i="50622"/>
  <c r="F9" i="50629"/>
  <c r="A118" i="50622"/>
  <c r="F18" i="50629"/>
  <c r="A127" i="50622"/>
  <c r="F19" i="50629"/>
  <c r="A128" i="50622"/>
  <c r="F11" i="50629"/>
  <c r="A120" i="50622"/>
  <c r="F8" i="50629"/>
  <c r="A117" i="50622"/>
  <c r="F7" i="50629"/>
  <c r="A116" i="50622"/>
  <c r="F5" i="50629"/>
  <c r="A114" i="50622"/>
  <c r="F13" i="50629"/>
  <c r="A122" i="50622"/>
  <c r="F12" i="50629"/>
  <c r="A121" i="50622"/>
  <c r="F15" i="50629"/>
  <c r="A124" i="50622"/>
  <c r="F10" i="50629"/>
  <c r="A119" i="50622"/>
  <c r="F20" i="50629"/>
  <c r="A129" i="50622"/>
  <c r="F6" i="50629"/>
  <c r="A115" i="50622"/>
  <c r="F4" i="50628"/>
  <c r="A76" i="50622"/>
  <c r="F20" i="50628"/>
  <c r="A92" i="50622"/>
  <c r="F10" i="50628"/>
  <c r="A82" i="50622"/>
  <c r="F15" i="50628"/>
  <c r="A87" i="50622"/>
  <c r="F12" i="50628"/>
  <c r="A84" i="50622"/>
  <c r="F13" i="50628"/>
  <c r="A85" i="50622"/>
  <c r="F8" i="50628"/>
  <c r="A80" i="50622"/>
  <c r="F17" i="50628"/>
  <c r="A89" i="50622"/>
  <c r="F6" i="50628"/>
  <c r="A78" i="50622"/>
  <c r="F14" i="50628"/>
  <c r="A86" i="50622"/>
  <c r="F9" i="50628"/>
  <c r="A81" i="50622"/>
  <c r="F19" i="50628"/>
  <c r="A91" i="50622"/>
  <c r="F11" i="50628"/>
  <c r="A83" i="50622"/>
  <c r="F5" i="50628"/>
  <c r="A77" i="50622"/>
  <c r="F7" i="50628"/>
  <c r="A79" i="50622"/>
  <c r="F18" i="50628"/>
  <c r="A90" i="50622"/>
  <c r="F16" i="50628"/>
  <c r="A88" i="50622"/>
  <c r="B109" i="50622"/>
  <c r="C109" i="50622"/>
  <c r="B110" i="50622"/>
  <c r="C110" i="50622"/>
  <c r="B71" i="50622"/>
  <c r="C71" i="50622"/>
  <c r="B72" i="50622"/>
  <c r="C72" i="50622"/>
  <c r="B73" i="50622"/>
  <c r="C73" i="50622"/>
  <c r="B74" i="50622"/>
  <c r="C74" i="50622"/>
  <c r="C53" i="50622"/>
  <c r="C54" i="50622"/>
  <c r="C55" i="50622"/>
  <c r="C56" i="50622"/>
  <c r="B54" i="50622"/>
  <c r="B55" i="50622"/>
  <c r="B56" i="50622"/>
  <c r="A130" i="50622"/>
  <c r="A131" i="50622"/>
  <c r="J19" i="50616"/>
  <c r="J15" i="50619"/>
  <c r="J16" i="50619"/>
  <c r="J17" i="50619"/>
  <c r="J18" i="50619"/>
  <c r="J19" i="50619"/>
  <c r="B108" i="50622"/>
  <c r="C108" i="50622"/>
  <c r="B130" i="50622"/>
  <c r="C130" i="50622"/>
  <c r="B131" i="50622"/>
  <c r="C131" i="50622"/>
  <c r="A132" i="50622"/>
  <c r="B132" i="50622"/>
  <c r="C132" i="50622"/>
  <c r="A145" i="50622"/>
  <c r="B145" i="50622"/>
  <c r="C145" i="50622"/>
  <c r="A146" i="50622"/>
  <c r="B146" i="50622"/>
  <c r="C146" i="50622"/>
  <c r="A147" i="50622"/>
  <c r="B147" i="50622"/>
  <c r="C147" i="50622"/>
  <c r="A148" i="50622"/>
  <c r="B148" i="50622"/>
  <c r="C148" i="50622"/>
  <c r="A149" i="50622"/>
  <c r="B149" i="50622"/>
  <c r="C149" i="50622"/>
  <c r="A150" i="50622"/>
  <c r="B150" i="50622"/>
  <c r="C150" i="50622"/>
  <c r="B68" i="50622"/>
  <c r="C68" i="50622"/>
  <c r="B69" i="50622"/>
  <c r="C69" i="50622"/>
  <c r="B70" i="50622"/>
  <c r="C70" i="50622"/>
  <c r="B51" i="50622"/>
  <c r="C51" i="50622"/>
  <c r="B52" i="50622"/>
  <c r="C52" i="50622"/>
  <c r="B53" i="50622"/>
  <c r="A16" i="50616"/>
  <c r="A16" i="50622" s="1"/>
  <c r="C16" i="50622"/>
  <c r="C17" i="50622"/>
  <c r="F1" i="50621"/>
  <c r="D1" i="50622" s="1"/>
  <c r="J20" i="50619"/>
  <c r="J5" i="50626"/>
  <c r="B59" i="50622"/>
  <c r="C59" i="50622"/>
  <c r="J6" i="50626"/>
  <c r="B60" i="50622"/>
  <c r="C60" i="50622"/>
  <c r="J7" i="50626"/>
  <c r="B61" i="50622"/>
  <c r="C61" i="50622"/>
  <c r="J8" i="50626"/>
  <c r="B62" i="50622"/>
  <c r="C62" i="50622"/>
  <c r="J9" i="50626"/>
  <c r="B63" i="50622"/>
  <c r="C63" i="50622"/>
  <c r="J10" i="50626"/>
  <c r="B64" i="50622"/>
  <c r="C64" i="50622"/>
  <c r="J11" i="50626"/>
  <c r="B65" i="50622"/>
  <c r="C65" i="50622"/>
  <c r="J12" i="50626"/>
  <c r="B66" i="50622"/>
  <c r="C66" i="50622"/>
  <c r="J13" i="50626"/>
  <c r="B67" i="50622"/>
  <c r="C67" i="50622"/>
  <c r="J14" i="50626"/>
  <c r="J15" i="50626"/>
  <c r="J16" i="50626"/>
  <c r="J17" i="50626"/>
  <c r="J20" i="50626"/>
  <c r="B58" i="50622"/>
  <c r="C58" i="50622"/>
  <c r="J4" i="50626"/>
  <c r="J20" i="50616"/>
  <c r="A57" i="50622"/>
  <c r="J14" i="50620"/>
  <c r="J12" i="50620"/>
  <c r="J11" i="50620"/>
  <c r="J10" i="50620"/>
  <c r="J9" i="50620"/>
  <c r="J8" i="50620"/>
  <c r="J7" i="50620"/>
  <c r="J6" i="50620"/>
  <c r="J5" i="50620"/>
  <c r="J4" i="50620"/>
  <c r="F1" i="50626"/>
  <c r="A21" i="50622"/>
  <c r="J15" i="50620"/>
  <c r="J16" i="50620"/>
  <c r="J17" i="50620"/>
  <c r="J20" i="50620"/>
  <c r="C95" i="50622"/>
  <c r="C96" i="50622"/>
  <c r="C97" i="50622"/>
  <c r="C98" i="50622"/>
  <c r="C99" i="50622"/>
  <c r="C100" i="50622"/>
  <c r="C101" i="50622"/>
  <c r="C102" i="50622"/>
  <c r="C103" i="50622"/>
  <c r="C104" i="50622"/>
  <c r="C105" i="50622"/>
  <c r="C106" i="50622"/>
  <c r="C107" i="50622"/>
  <c r="C94" i="50622"/>
  <c r="J5" i="50621"/>
  <c r="F1" i="50619"/>
  <c r="F1" i="50620"/>
  <c r="F1" i="50616"/>
  <c r="A93" i="50622"/>
  <c r="A39" i="50622"/>
  <c r="A3" i="50622"/>
  <c r="B95" i="50622"/>
  <c r="B96" i="50622"/>
  <c r="B97" i="50622"/>
  <c r="B98" i="50622"/>
  <c r="B99" i="50622"/>
  <c r="B100" i="50622"/>
  <c r="B101" i="50622"/>
  <c r="B102" i="50622"/>
  <c r="B103" i="50622"/>
  <c r="B104" i="50622"/>
  <c r="B105" i="50622"/>
  <c r="B106" i="50622"/>
  <c r="B107" i="50622"/>
  <c r="B34" i="50622"/>
  <c r="C34" i="50622"/>
  <c r="B35" i="50622"/>
  <c r="C35" i="50622"/>
  <c r="C10" i="50622"/>
  <c r="C11" i="50622"/>
  <c r="C12" i="50622"/>
  <c r="C13" i="50622"/>
  <c r="C14" i="50622"/>
  <c r="C15" i="50622"/>
  <c r="J14" i="50619"/>
  <c r="J8" i="50619"/>
  <c r="J4" i="50619"/>
  <c r="J13" i="50620"/>
  <c r="J4" i="50621"/>
  <c r="J6" i="50621"/>
  <c r="J7" i="50621"/>
  <c r="J8" i="50621"/>
  <c r="B27" i="50622"/>
  <c r="B28" i="50622"/>
  <c r="B29" i="50622"/>
  <c r="B30" i="50622"/>
  <c r="B31" i="50622"/>
  <c r="B32" i="50622"/>
  <c r="B33" i="50622"/>
  <c r="B40" i="50622"/>
  <c r="B41" i="50622"/>
  <c r="B42" i="50622"/>
  <c r="B43" i="50622"/>
  <c r="B44" i="50622"/>
  <c r="B45" i="50622"/>
  <c r="B46" i="50622"/>
  <c r="B47" i="50622"/>
  <c r="B48" i="50622"/>
  <c r="B49" i="50622"/>
  <c r="B50" i="50622"/>
  <c r="B94" i="50622"/>
  <c r="J9" i="50621"/>
  <c r="C50" i="50622"/>
  <c r="C41" i="50622"/>
  <c r="C42" i="50622"/>
  <c r="C43" i="50622"/>
  <c r="C44" i="50622"/>
  <c r="C45" i="50622"/>
  <c r="C46" i="50622"/>
  <c r="C47" i="50622"/>
  <c r="C48" i="50622"/>
  <c r="C49" i="50622"/>
  <c r="C40" i="50622"/>
  <c r="C23" i="50622"/>
  <c r="C24" i="50622"/>
  <c r="C25" i="50622"/>
  <c r="C26" i="50622"/>
  <c r="C27" i="50622"/>
  <c r="C28" i="50622"/>
  <c r="C29" i="50622"/>
  <c r="C30" i="50622"/>
  <c r="C31" i="50622"/>
  <c r="C32" i="50622"/>
  <c r="C33" i="50622"/>
  <c r="C22" i="50622"/>
  <c r="C5" i="50622"/>
  <c r="C6" i="50622"/>
  <c r="C7" i="50622"/>
  <c r="C8" i="50622"/>
  <c r="C9" i="50622"/>
  <c r="C4" i="50622"/>
  <c r="J13" i="50619"/>
  <c r="J6" i="50619"/>
  <c r="J7" i="50619"/>
  <c r="J9" i="50619"/>
  <c r="J10" i="50619"/>
  <c r="J11" i="50619"/>
  <c r="J12" i="50619"/>
  <c r="J5" i="50619"/>
  <c r="J10" i="50621"/>
  <c r="J11" i="50621"/>
  <c r="J12" i="50621"/>
  <c r="J13" i="50621"/>
  <c r="J14" i="50621"/>
  <c r="J15" i="50621"/>
  <c r="J16" i="50621"/>
  <c r="J17" i="50621"/>
  <c r="J18" i="50621"/>
  <c r="A8" i="50620" l="1"/>
  <c r="A44" i="50622" s="1"/>
  <c r="A8" i="50626"/>
  <c r="F8" i="50626" s="1"/>
  <c r="A10" i="50626"/>
  <c r="A64" i="50622" s="1"/>
  <c r="A13" i="50626"/>
  <c r="F13" i="50626" s="1"/>
  <c r="A9" i="50626"/>
  <c r="A63" i="50622" s="1"/>
  <c r="A14" i="50626"/>
  <c r="A68" i="50622" s="1"/>
  <c r="A12" i="50621"/>
  <c r="A102" i="50622" s="1"/>
  <c r="A4" i="50621"/>
  <c r="A94" i="50622" s="1"/>
  <c r="A11" i="50620"/>
  <c r="F11" i="50620" s="1"/>
  <c r="A18" i="50619"/>
  <c r="A36" i="50622" s="1"/>
  <c r="A15" i="50621"/>
  <c r="F15" i="50621" s="1"/>
  <c r="A6" i="50626"/>
  <c r="F6" i="50626" s="1"/>
  <c r="A16" i="50620"/>
  <c r="A52" i="50622" s="1"/>
  <c r="A11" i="50626"/>
  <c r="A65" i="50622" s="1"/>
  <c r="A4" i="50626"/>
  <c r="A58" i="50622" s="1"/>
  <c r="A18" i="50621"/>
  <c r="A108" i="50622" s="1"/>
  <c r="A11" i="50621"/>
  <c r="A101" i="50622" s="1"/>
  <c r="A7" i="50621"/>
  <c r="A97" i="50622" s="1"/>
  <c r="A16" i="50626"/>
  <c r="F16" i="50626" s="1"/>
  <c r="A12" i="50626"/>
  <c r="A66" i="50622" s="1"/>
  <c r="A6" i="50620"/>
  <c r="F6" i="50620" s="1"/>
  <c r="A19" i="50616"/>
  <c r="A13" i="50621"/>
  <c r="F13" i="50621" s="1"/>
  <c r="A10" i="50619"/>
  <c r="A28" i="50622" s="1"/>
  <c r="A6" i="50621"/>
  <c r="A96" i="50622" s="1"/>
  <c r="A5" i="50621"/>
  <c r="A95" i="50622" s="1"/>
  <c r="A7" i="50620"/>
  <c r="F7" i="50620" s="1"/>
  <c r="A13" i="50620"/>
  <c r="A49" i="50622" s="1"/>
  <c r="A17" i="50621"/>
  <c r="F17" i="50621" s="1"/>
  <c r="A10" i="50621"/>
  <c r="A100" i="50622" s="1"/>
  <c r="A11" i="50616"/>
  <c r="A11" i="50622" s="1"/>
  <c r="A13" i="50619"/>
  <c r="A31" i="50622" s="1"/>
  <c r="A14" i="50616"/>
  <c r="F14" i="50616" s="1"/>
  <c r="A16" i="50621"/>
  <c r="A106" i="50622" s="1"/>
  <c r="A5" i="50619"/>
  <c r="A23" i="50622" s="1"/>
  <c r="A20" i="50626"/>
  <c r="A18" i="50626"/>
  <c r="A19" i="50626"/>
  <c r="A15" i="50626"/>
  <c r="A12" i="50619"/>
  <c r="F12" i="50619" s="1"/>
  <c r="A14" i="50619"/>
  <c r="A32" i="50622" s="1"/>
  <c r="A12" i="50620"/>
  <c r="F12" i="50620" s="1"/>
  <c r="A18" i="50620"/>
  <c r="F18" i="50620" s="1"/>
  <c r="A19" i="50620"/>
  <c r="F19" i="50620" s="1"/>
  <c r="A17" i="50620"/>
  <c r="F17" i="50620" s="1"/>
  <c r="A5" i="50626"/>
  <c r="A14" i="50621"/>
  <c r="A104" i="50622" s="1"/>
  <c r="A8" i="50621"/>
  <c r="A98" i="50622" s="1"/>
  <c r="A17" i="50626"/>
  <c r="A7" i="50626"/>
  <c r="A61" i="50622" s="1"/>
  <c r="A20" i="50616"/>
  <c r="A20" i="50622" s="1"/>
  <c r="A19" i="50619"/>
  <c r="A20" i="50619"/>
  <c r="A38" i="50622" s="1"/>
  <c r="A19" i="50621"/>
  <c r="A20" i="50621"/>
  <c r="A9" i="50619"/>
  <c r="A11" i="50619"/>
  <c r="F11" i="50619" s="1"/>
  <c r="A20" i="50620"/>
  <c r="A56" i="50622" s="1"/>
  <c r="A4" i="50619"/>
  <c r="F4" i="50619" s="1"/>
  <c r="A7" i="50619"/>
  <c r="A25" i="50622" s="1"/>
  <c r="A14" i="50620"/>
  <c r="F14" i="50620" s="1"/>
  <c r="A15" i="50620"/>
  <c r="F15" i="50620" s="1"/>
  <c r="A10" i="50620"/>
  <c r="F10" i="50620" s="1"/>
  <c r="A17" i="50619"/>
  <c r="A6" i="50619"/>
  <c r="A13" i="50616"/>
  <c r="A7" i="50616"/>
  <c r="A6" i="50616"/>
  <c r="A12" i="50616"/>
  <c r="F12" i="50616" s="1"/>
  <c r="A9" i="50620"/>
  <c r="A4" i="50620"/>
  <c r="A5" i="50620"/>
  <c r="A15" i="50619"/>
  <c r="A18" i="50616"/>
  <c r="A15" i="50616"/>
  <c r="A9" i="50616"/>
  <c r="A5" i="50616"/>
  <c r="F5" i="50616" s="1"/>
  <c r="A17" i="50616"/>
  <c r="A8" i="50616"/>
  <c r="A8" i="50619"/>
  <c r="A16" i="50619"/>
  <c r="A9" i="50621"/>
  <c r="F9" i="50621" s="1"/>
  <c r="A10" i="50616"/>
  <c r="A4" i="50616"/>
  <c r="F16" i="50616"/>
  <c r="F8" i="50620" l="1"/>
  <c r="F10" i="50626"/>
  <c r="A47" i="50622"/>
  <c r="F14" i="50626"/>
  <c r="F9" i="50626"/>
  <c r="F4" i="50621"/>
  <c r="A62" i="50622"/>
  <c r="A67" i="50622"/>
  <c r="A60" i="50622"/>
  <c r="F12" i="50621"/>
  <c r="F19" i="50616"/>
  <c r="A19" i="50622"/>
  <c r="F18" i="50616"/>
  <c r="A18" i="50622"/>
  <c r="F19" i="50619"/>
  <c r="A37" i="50622"/>
  <c r="A105" i="50622"/>
  <c r="F16" i="50620"/>
  <c r="F14" i="50621"/>
  <c r="F11" i="50626"/>
  <c r="F18" i="50619"/>
  <c r="A103" i="50622"/>
  <c r="F7" i="50621"/>
  <c r="F11" i="50621"/>
  <c r="F4" i="50626"/>
  <c r="F12" i="50626"/>
  <c r="A54" i="50622"/>
  <c r="A30" i="50622"/>
  <c r="A70" i="50622"/>
  <c r="A22" i="50622"/>
  <c r="F18" i="50621"/>
  <c r="A43" i="50622"/>
  <c r="F5" i="50619"/>
  <c r="A42" i="50622"/>
  <c r="F13" i="50620"/>
  <c r="A46" i="50622"/>
  <c r="F20" i="50616"/>
  <c r="A107" i="50622"/>
  <c r="F10" i="50621"/>
  <c r="F14" i="50619"/>
  <c r="F10" i="50619"/>
  <c r="A29" i="50622"/>
  <c r="F5" i="50621"/>
  <c r="A48" i="50622"/>
  <c r="F16" i="50621"/>
  <c r="F6" i="50621"/>
  <c r="F7" i="50626"/>
  <c r="F20" i="50626"/>
  <c r="A74" i="50622"/>
  <c r="A55" i="50622"/>
  <c r="F20" i="50620"/>
  <c r="A14" i="50622"/>
  <c r="A99" i="50622"/>
  <c r="F8" i="50621"/>
  <c r="A69" i="50622"/>
  <c r="F15" i="50626"/>
  <c r="F13" i="50619"/>
  <c r="A59" i="50622"/>
  <c r="F5" i="50626"/>
  <c r="F19" i="50626"/>
  <c r="A73" i="50622"/>
  <c r="F18" i="50626"/>
  <c r="A72" i="50622"/>
  <c r="F11" i="50616"/>
  <c r="F20" i="50621"/>
  <c r="A110" i="50622"/>
  <c r="F20" i="50619"/>
  <c r="F19" i="50621"/>
  <c r="A109" i="50622"/>
  <c r="A35" i="50622"/>
  <c r="F17" i="50619"/>
  <c r="A71" i="50622"/>
  <c r="F17" i="50626"/>
  <c r="A5" i="50622"/>
  <c r="A50" i="50622"/>
  <c r="F6" i="50619"/>
  <c r="A24" i="50622"/>
  <c r="A12" i="50622"/>
  <c r="A51" i="50622"/>
  <c r="A27" i="50622"/>
  <c r="F9" i="50619"/>
  <c r="F7" i="50619"/>
  <c r="A34" i="50622"/>
  <c r="F16" i="50619"/>
  <c r="F8" i="50619"/>
  <c r="A26" i="50622"/>
  <c r="F9" i="50620"/>
  <c r="A45" i="50622"/>
  <c r="F4" i="50616"/>
  <c r="A4" i="50622"/>
  <c r="F13" i="50616"/>
  <c r="A13" i="50622"/>
  <c r="A10" i="50622"/>
  <c r="F10" i="50616"/>
  <c r="A53" i="50622"/>
  <c r="F6" i="50616"/>
  <c r="A6" i="50622"/>
  <c r="F8" i="50616"/>
  <c r="A8" i="50622"/>
  <c r="F7" i="50616"/>
  <c r="A7" i="50622"/>
  <c r="F5" i="50620"/>
  <c r="A41" i="50622"/>
  <c r="A40" i="50622"/>
  <c r="F4" i="50620"/>
  <c r="A9" i="50622"/>
  <c r="F9" i="50616"/>
  <c r="A17" i="50622"/>
  <c r="F17" i="50616"/>
  <c r="A15" i="50622"/>
  <c r="F15" i="50616"/>
  <c r="A33" i="50622"/>
  <c r="F15" i="50619"/>
</calcChain>
</file>

<file path=xl/sharedStrings.xml><?xml version="1.0" encoding="utf-8"?>
<sst xmlns="http://schemas.openxmlformats.org/spreadsheetml/2006/main" count="351" uniqueCount="128">
  <si>
    <t>Einheit</t>
  </si>
  <si>
    <t>Menge</t>
  </si>
  <si>
    <t>Personen</t>
  </si>
  <si>
    <t>pro Person</t>
  </si>
  <si>
    <t>ok</t>
  </si>
  <si>
    <t>Original Rezept</t>
  </si>
  <si>
    <t>Einkaufspreis</t>
  </si>
  <si>
    <t>Betrag</t>
  </si>
  <si>
    <t>Bemerkungen</t>
  </si>
  <si>
    <r>
      <t xml:space="preserve">Artikel </t>
    </r>
    <r>
      <rPr>
        <sz val="9"/>
        <rFont val="Arial"/>
        <family val="2"/>
      </rPr>
      <t>(Gewicht alles ca. Angaben)</t>
    </r>
  </si>
  <si>
    <t>Artikel (Gewicht alles ca. Angaben)</t>
  </si>
  <si>
    <t>Originalrezept</t>
  </si>
  <si>
    <t>Hauptgang</t>
  </si>
  <si>
    <t>Dessert</t>
  </si>
  <si>
    <t>Personenzahl</t>
  </si>
  <si>
    <t>Einkaufsliste</t>
  </si>
  <si>
    <t>Artikel</t>
  </si>
  <si>
    <t>Menu von Tisch</t>
  </si>
  <si>
    <t>Datum</t>
  </si>
  <si>
    <t>Zubereitung</t>
  </si>
  <si>
    <t>Chochete vom</t>
  </si>
  <si>
    <t>Rezept für</t>
  </si>
  <si>
    <t>EL</t>
  </si>
  <si>
    <t>Bund</t>
  </si>
  <si>
    <t>Stk</t>
  </si>
  <si>
    <t>Menu Angaben wie folgt machen:</t>
  </si>
  <si>
    <t>Kg</t>
  </si>
  <si>
    <t>Esslöffel</t>
  </si>
  <si>
    <t>Stück</t>
  </si>
  <si>
    <t>Pä</t>
  </si>
  <si>
    <t>Päckli</t>
  </si>
  <si>
    <t>KL</t>
  </si>
  <si>
    <t>Kaffeelöffel</t>
  </si>
  <si>
    <t>alles weitere ausschreiben</t>
  </si>
  <si>
    <t>Lt</t>
  </si>
  <si>
    <t>TL</t>
  </si>
  <si>
    <t>Diverses</t>
  </si>
  <si>
    <t>Hobby-Küche Zug</t>
  </si>
  <si>
    <t xml:space="preserve">      </t>
  </si>
  <si>
    <t xml:space="preserve"> </t>
  </si>
  <si>
    <t>alle weiteren Angaben  ausschreiben</t>
  </si>
  <si>
    <t>Teelöffel</t>
  </si>
  <si>
    <t>kg</t>
  </si>
  <si>
    <t>Olivenöl</t>
  </si>
  <si>
    <t>Butter</t>
  </si>
  <si>
    <t>Zwiebeln</t>
  </si>
  <si>
    <t>Tl</t>
  </si>
  <si>
    <t>Zwiebel</t>
  </si>
  <si>
    <t>Salz</t>
  </si>
  <si>
    <t>Eier</t>
  </si>
  <si>
    <t>B</t>
  </si>
  <si>
    <t>Beilage</t>
  </si>
  <si>
    <t>Leberknödelsuppe</t>
  </si>
  <si>
    <t>Vorspeise 1</t>
  </si>
  <si>
    <t>Vorspeise 2</t>
  </si>
  <si>
    <t>Blutwurst-Ravioli mit Zwiebelschmelze</t>
  </si>
  <si>
    <t>Flank Steak</t>
  </si>
  <si>
    <t>Ofengemüse</t>
  </si>
  <si>
    <t>Quarkkeulchen</t>
  </si>
  <si>
    <t>Kalbsleber (gewolft)</t>
  </si>
  <si>
    <t>Brötchen vom Vortag</t>
  </si>
  <si>
    <t>Knoblauchzehen</t>
  </si>
  <si>
    <t>Petersilie</t>
  </si>
  <si>
    <t>Salz, Pfeffer, Muskat</t>
  </si>
  <si>
    <t>Zitronenschale (Bio)</t>
  </si>
  <si>
    <t>Semmelbrösel</t>
  </si>
  <si>
    <t>Majoran</t>
  </si>
  <si>
    <t>Zwiebel und Knoblauch in der Butter hellgelb rösten und Petersilie kurz mit unterrühren</t>
  </si>
  <si>
    <t>Eingeweichtes Brötchen ausdrücken</t>
  </si>
  <si>
    <t>Leber mit dem Zwiebel-Knoblauchgemisch, dem Brötchen, den Eiern und der Zitronenschale vermengen</t>
  </si>
  <si>
    <t>kräftig mit Gewürzen abschmecken</t>
  </si>
  <si>
    <t>Teigmasse mit Semmelbröseln andicken (Vorsicht, der Teig sollte nicht zu fest sein)</t>
  </si>
  <si>
    <t>Teig ca. eine halbe Stunde ruhen lassen</t>
  </si>
  <si>
    <t>Ltr</t>
  </si>
  <si>
    <t>Fleischbrühe mit Rinderfond</t>
  </si>
  <si>
    <t>Mehl</t>
  </si>
  <si>
    <t>Gries</t>
  </si>
  <si>
    <t>El</t>
  </si>
  <si>
    <t>Blutwurst</t>
  </si>
  <si>
    <t>Schalotten</t>
  </si>
  <si>
    <t>Majoran, Kümmel, Salz</t>
  </si>
  <si>
    <t>Kalbsfond</t>
  </si>
  <si>
    <t>weisser Pfeffer</t>
  </si>
  <si>
    <t>Blutwurst pellen, Zwiebeln und Knoblauch anschwitzen und mit den Gewürzen durchmischen</t>
  </si>
  <si>
    <t>ausgestochenen Teig rundrum anfeuchten, mit Blutwurstmasse füllen und Ravioli herstellen</t>
  </si>
  <si>
    <t>Zwiebeln anschwitzen, mit Kalbsfond ablöschen und einkochen lassen</t>
  </si>
  <si>
    <t>Ravioli entweder in Salzwasser oder Fleischbrühe garziehen lassen und auf Zwiebelschmeze anrichten</t>
  </si>
  <si>
    <t>Kartoffeln</t>
  </si>
  <si>
    <t>Magerquark</t>
  </si>
  <si>
    <t>Weizenmehl</t>
  </si>
  <si>
    <t>geriebene Zitronenschale</t>
  </si>
  <si>
    <t>Rosinen (nach belieben)</t>
  </si>
  <si>
    <t>Zucker (wahlweise Zuckerfrei)</t>
  </si>
  <si>
    <t>Kartoffeln am Vortag kochen</t>
  </si>
  <si>
    <t>alles, bis auf die Rosinen, vermengen</t>
  </si>
  <si>
    <t>Ist der Teig zu feucht, noch Gries oder Mehl zugeben</t>
  </si>
  <si>
    <t>mit angefeuchteten Händen Kugeln formen und zu einem Fladen flach drücken</t>
  </si>
  <si>
    <t>in Öl von beiden Seiten goldbraun braten</t>
  </si>
  <si>
    <t>Serviern mit Zucker, Zucker &amp; Zimt oder/und Apfelmus</t>
  </si>
  <si>
    <t>Eier (klein)</t>
  </si>
  <si>
    <t>Schnittlauch</t>
  </si>
  <si>
    <t>Schnittlauch in feine Röllchen schneiden zum garnieren</t>
  </si>
  <si>
    <t>Möhre, Lauch grob geschnitten</t>
  </si>
  <si>
    <t>in heisser Milch einweichen</t>
  </si>
  <si>
    <t>In der Zwischenzeit die Fleischbrühe zum kochen bringen</t>
  </si>
  <si>
    <t>Suppengemüse weichgaren. Leberknödel mit Esslöffel</t>
  </si>
  <si>
    <t>abstechen und etwa 10 Minunten ziehen lassen</t>
  </si>
  <si>
    <t>nach Belieben auch mehr</t>
  </si>
  <si>
    <t>Kartoffeln noch warm reiben oder durch die Presse drücken</t>
  </si>
  <si>
    <t>pro Person hier ca.150gr.</t>
  </si>
  <si>
    <t>Senf</t>
  </si>
  <si>
    <t>Rosmarin, fein gehackt</t>
  </si>
  <si>
    <t>Salz, Pfeffer</t>
  </si>
  <si>
    <t>Rapsöl</t>
  </si>
  <si>
    <t>Flank-Steak eine Stunde vor dem Zubereiten aus dem Kühlschrank nehmen.
In der Bratpfanne auf beiden Seiten 2 bis 3 Minuten anbraten.
Hitze reduzieren und das Steak auf beiden Seiten nochmals etwa 7 Minuten fertig garen.
Hat das Steak eine Kerntemperatur von 56 °C, ist es perfekt und schön rosa.
Das Fleisch aus der Pfanne nehmen, in Alufolie wickeln und 4 Minuten nachziehen lassen.
Aus der Alufolie nehmen und in etwa 2 cm breite Streifen, quer zur Faser, schneiden.</t>
  </si>
  <si>
    <t>grosse Rüebli</t>
  </si>
  <si>
    <t>mittelgrosse Zucchetti</t>
  </si>
  <si>
    <t>Peperoni</t>
  </si>
  <si>
    <t>kleiner Blumenkohl</t>
  </si>
  <si>
    <t>mittelgrosse Zwiebeln</t>
  </si>
  <si>
    <t>festkochende Kartoffeln</t>
  </si>
  <si>
    <t>Gemüse in mundgerechte Stücke teilen und die Knoblauchzehen fein hacken</t>
  </si>
  <si>
    <t xml:space="preserve">das ganze mit zwei, drei Esslöffel Rapsöl und feingehacktem Rosmarin vermischen </t>
  </si>
  <si>
    <t>Gemüse auf dem Backblech verteilen und mit grobem Salz und Peffer bestreuen</t>
  </si>
  <si>
    <t>20 Minuten im auf 180°C vorgeheizten Backofen braten</t>
  </si>
  <si>
    <t>nach belieben</t>
  </si>
  <si>
    <t xml:space="preserve">       </t>
  </si>
  <si>
    <t>eher nur ein 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</si>
</sst>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0.000"/>
    <numFmt numFmtId="166" formatCode="_ * #,##0_ ;_ * \-#,##0_ ;_ * &quot;-&quot;??_ ;_ @_ "/>
    <numFmt numFmtId="167" formatCode="dddd\,\ dd/\ mmmm\ yyyy"/>
    <numFmt numFmtId="168" formatCode="_ * #,##0.000_ ;_ * \-#,##0.000_ ;_ * &quot;-&quot;??_ ;_ @_ "/>
    <numFmt numFmtId="169" formatCode="#,##0.000"/>
    <numFmt numFmtId="170" formatCode="ddd/\ dd/\ mm/\ yy"/>
  </numFmts>
  <fonts count="2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i/>
      <sz val="20"/>
      <name val="Arial"/>
      <family val="2"/>
    </font>
    <font>
      <b/>
      <i/>
      <sz val="12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sz val="11"/>
      <name val="Arial"/>
      <family val="2"/>
    </font>
    <font>
      <b/>
      <sz val="22"/>
      <name val="Lucida Handwriting"/>
      <family val="4"/>
    </font>
    <font>
      <sz val="11"/>
      <color indexed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u/>
      <sz val="10"/>
      <color theme="10"/>
      <name val="Arial"/>
      <family val="2"/>
    </font>
    <font>
      <b/>
      <sz val="16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FFB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6" fillId="0" borderId="0"/>
    <xf numFmtId="0" fontId="5" fillId="0" borderId="0"/>
  </cellStyleXfs>
  <cellXfs count="15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6" fillId="0" borderId="2" xfId="4" applyFont="1" applyBorder="1" applyAlignment="1">
      <alignment horizontal="center" vertical="center"/>
    </xf>
    <xf numFmtId="0" fontId="6" fillId="0" borderId="0" xfId="0" applyFont="1"/>
    <xf numFmtId="164" fontId="6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8" fontId="0" fillId="0" borderId="0" xfId="1" applyNumberFormat="1" applyFont="1"/>
    <xf numFmtId="0" fontId="4" fillId="0" borderId="0" xfId="0" applyFont="1" applyAlignment="1">
      <alignment vertical="center"/>
    </xf>
    <xf numFmtId="0" fontId="11" fillId="0" borderId="0" xfId="0" applyFont="1"/>
    <xf numFmtId="2" fontId="11" fillId="0" borderId="2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166" fontId="11" fillId="0" borderId="0" xfId="1" applyNumberFormat="1" applyFont="1" applyAlignment="1"/>
    <xf numFmtId="0" fontId="6" fillId="0" borderId="2" xfId="0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164" fontId="2" fillId="0" borderId="0" xfId="1" applyFill="1"/>
    <xf numFmtId="166" fontId="11" fillId="2" borderId="2" xfId="1" applyNumberFormat="1" applyFont="1" applyFill="1" applyBorder="1" applyAlignment="1">
      <alignment horizontal="center" vertical="center"/>
    </xf>
    <xf numFmtId="0" fontId="11" fillId="4" borderId="3" xfId="0" applyFont="1" applyFill="1" applyBorder="1"/>
    <xf numFmtId="168" fontId="0" fillId="0" borderId="0" xfId="1" applyNumberFormat="1" applyFont="1" applyAlignment="1"/>
    <xf numFmtId="167" fontId="13" fillId="0" borderId="0" xfId="4" applyNumberFormat="1" applyFont="1" applyAlignment="1">
      <alignment horizontal="left" vertical="center"/>
    </xf>
    <xf numFmtId="170" fontId="13" fillId="0" borderId="1" xfId="4" applyNumberFormat="1" applyFont="1" applyBorder="1" applyAlignment="1">
      <alignment horizontal="center" vertical="center"/>
    </xf>
    <xf numFmtId="0" fontId="13" fillId="3" borderId="2" xfId="4" applyFont="1" applyFill="1" applyBorder="1" applyAlignment="1">
      <alignment horizontal="centerContinuous" vertical="center"/>
    </xf>
    <xf numFmtId="0" fontId="15" fillId="3" borderId="2" xfId="0" applyFont="1" applyFill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0" fontId="10" fillId="4" borderId="5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4" borderId="3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20" fillId="0" borderId="0" xfId="2"/>
    <xf numFmtId="169" fontId="0" fillId="0" borderId="0" xfId="0" applyNumberFormat="1" applyAlignment="1">
      <alignment horizontal="center" vertical="center"/>
    </xf>
    <xf numFmtId="0" fontId="4" fillId="0" borderId="0" xfId="0" applyFont="1"/>
    <xf numFmtId="169" fontId="4" fillId="0" borderId="0" xfId="0" applyNumberFormat="1" applyFont="1" applyAlignment="1">
      <alignment horizontal="center" vertical="center"/>
    </xf>
    <xf numFmtId="169" fontId="4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2" fillId="0" borderId="6" xfId="0" applyNumberFormat="1" applyFont="1" applyBorder="1" applyAlignment="1">
      <alignment horizontal="left" wrapText="1"/>
    </xf>
    <xf numFmtId="4" fontId="2" fillId="0" borderId="8" xfId="0" applyNumberFormat="1" applyFont="1" applyBorder="1" applyAlignment="1">
      <alignment horizontal="left" wrapText="1"/>
    </xf>
    <xf numFmtId="0" fontId="19" fillId="0" borderId="1" xfId="0" applyFont="1" applyBorder="1" applyAlignment="1">
      <alignment vertical="center"/>
    </xf>
    <xf numFmtId="0" fontId="13" fillId="0" borderId="9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left" wrapText="1"/>
    </xf>
    <xf numFmtId="3" fontId="2" fillId="0" borderId="8" xfId="0" applyNumberFormat="1" applyFont="1" applyBorder="1" applyAlignment="1">
      <alignment horizontal="left" wrapText="1"/>
    </xf>
    <xf numFmtId="3" fontId="2" fillId="0" borderId="9" xfId="0" applyNumberFormat="1" applyFont="1" applyBorder="1" applyAlignment="1">
      <alignment horizontal="left" wrapText="1"/>
    </xf>
    <xf numFmtId="0" fontId="1" fillId="4" borderId="4" xfId="0" applyFont="1" applyFill="1" applyBorder="1" applyAlignment="1">
      <alignment horizontal="left" vertical="center"/>
    </xf>
    <xf numFmtId="169" fontId="6" fillId="6" borderId="6" xfId="1" applyNumberFormat="1" applyFont="1" applyFill="1" applyBorder="1" applyAlignment="1">
      <alignment horizontal="center"/>
    </xf>
    <xf numFmtId="169" fontId="6" fillId="6" borderId="8" xfId="1" applyNumberFormat="1" applyFont="1" applyFill="1" applyBorder="1" applyAlignment="1">
      <alignment horizontal="center"/>
    </xf>
    <xf numFmtId="169" fontId="6" fillId="6" borderId="10" xfId="1" applyNumberFormat="1" applyFont="1" applyFill="1" applyBorder="1" applyAlignment="1">
      <alignment horizontal="center"/>
    </xf>
    <xf numFmtId="169" fontId="6" fillId="6" borderId="9" xfId="1" applyNumberFormat="1" applyFont="1" applyFill="1" applyBorder="1" applyAlignment="1">
      <alignment horizontal="center"/>
    </xf>
    <xf numFmtId="0" fontId="16" fillId="0" borderId="7" xfId="0" applyFont="1" applyBorder="1" applyAlignment="1">
      <alignment horizontal="left" vertical="center"/>
    </xf>
    <xf numFmtId="0" fontId="13" fillId="0" borderId="15" xfId="0" applyFont="1" applyBorder="1" applyAlignment="1">
      <alignment horizontal="center"/>
    </xf>
    <xf numFmtId="164" fontId="13" fillId="0" borderId="15" xfId="1" applyFont="1" applyFill="1" applyBorder="1" applyAlignment="1">
      <alignment horizontal="center"/>
    </xf>
    <xf numFmtId="164" fontId="13" fillId="0" borderId="18" xfId="1" applyFont="1" applyFill="1" applyBorder="1" applyAlignment="1">
      <alignment horizontal="center"/>
    </xf>
    <xf numFmtId="14" fontId="11" fillId="0" borderId="2" xfId="0" applyNumberFormat="1" applyFont="1" applyBorder="1" applyAlignment="1">
      <alignment horizontal="center" vertical="center"/>
    </xf>
    <xf numFmtId="165" fontId="11" fillId="5" borderId="12" xfId="1" applyNumberFormat="1" applyFont="1" applyFill="1" applyBorder="1" applyAlignment="1">
      <alignment horizontal="center"/>
    </xf>
    <xf numFmtId="2" fontId="11" fillId="5" borderId="16" xfId="1" applyNumberFormat="1" applyFont="1" applyFill="1" applyBorder="1" applyAlignment="1">
      <alignment horizontal="center"/>
    </xf>
    <xf numFmtId="2" fontId="11" fillId="5" borderId="16" xfId="1" applyNumberFormat="1" applyFont="1" applyFill="1" applyBorder="1" applyAlignment="1">
      <alignment horizontal="left"/>
    </xf>
    <xf numFmtId="165" fontId="11" fillId="0" borderId="19" xfId="1" applyNumberFormat="1" applyFont="1" applyBorder="1" applyAlignment="1">
      <alignment horizontal="center"/>
    </xf>
    <xf numFmtId="165" fontId="11" fillId="5" borderId="13" xfId="1" applyNumberFormat="1" applyFont="1" applyFill="1" applyBorder="1" applyAlignment="1">
      <alignment horizontal="center"/>
    </xf>
    <xf numFmtId="2" fontId="11" fillId="5" borderId="11" xfId="1" applyNumberFormat="1" applyFont="1" applyFill="1" applyBorder="1" applyAlignment="1">
      <alignment horizontal="center"/>
    </xf>
    <xf numFmtId="2" fontId="11" fillId="5" borderId="11" xfId="1" applyNumberFormat="1" applyFont="1" applyFill="1" applyBorder="1" applyAlignment="1">
      <alignment horizontal="left"/>
    </xf>
    <xf numFmtId="165" fontId="11" fillId="0" borderId="20" xfId="1" applyNumberFormat="1" applyFont="1" applyBorder="1" applyAlignment="1">
      <alignment horizontal="center"/>
    </xf>
    <xf numFmtId="165" fontId="11" fillId="5" borderId="14" xfId="1" applyNumberFormat="1" applyFont="1" applyFill="1" applyBorder="1" applyAlignment="1">
      <alignment horizontal="center"/>
    </xf>
    <xf numFmtId="2" fontId="11" fillId="5" borderId="21" xfId="1" applyNumberFormat="1" applyFont="1" applyFill="1" applyBorder="1" applyAlignment="1">
      <alignment horizontal="center"/>
    </xf>
    <xf numFmtId="2" fontId="11" fillId="5" borderId="21" xfId="1" applyNumberFormat="1" applyFont="1" applyFill="1" applyBorder="1" applyAlignment="1">
      <alignment horizontal="left"/>
    </xf>
    <xf numFmtId="165" fontId="11" fillId="0" borderId="22" xfId="1" applyNumberFormat="1" applyFont="1" applyBorder="1" applyAlignment="1">
      <alignment horizontal="center"/>
    </xf>
    <xf numFmtId="164" fontId="8" fillId="3" borderId="4" xfId="1" applyFont="1" applyFill="1" applyBorder="1" applyAlignment="1">
      <alignment horizontal="left" vertical="center"/>
    </xf>
    <xf numFmtId="165" fontId="8" fillId="3" borderId="3" xfId="1" applyNumberFormat="1" applyFont="1" applyFill="1" applyBorder="1" applyAlignment="1">
      <alignment horizontal="centerContinuous" vertical="center"/>
    </xf>
    <xf numFmtId="165" fontId="8" fillId="3" borderId="3" xfId="1" applyNumberFormat="1" applyFont="1" applyFill="1" applyBorder="1" applyAlignment="1">
      <alignment vertical="center"/>
    </xf>
    <xf numFmtId="167" fontId="8" fillId="3" borderId="4" xfId="4" applyNumberFormat="1" applyFont="1" applyFill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/>
    </xf>
    <xf numFmtId="0" fontId="8" fillId="0" borderId="0" xfId="0" applyFont="1"/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8" fillId="5" borderId="17" xfId="1" applyNumberFormat="1" applyFont="1" applyFill="1" applyBorder="1" applyAlignment="1">
      <alignment horizontal="center"/>
    </xf>
    <xf numFmtId="2" fontId="8" fillId="5" borderId="17" xfId="1" applyNumberFormat="1" applyFont="1" applyFill="1" applyBorder="1" applyAlignment="1">
      <alignment horizontal="left"/>
    </xf>
    <xf numFmtId="1" fontId="8" fillId="5" borderId="17" xfId="1" applyNumberFormat="1" applyFont="1" applyFill="1" applyBorder="1" applyAlignment="1">
      <alignment horizontal="left"/>
    </xf>
    <xf numFmtId="165" fontId="8" fillId="0" borderId="17" xfId="1" applyNumberFormat="1" applyFont="1" applyBorder="1" applyAlignment="1">
      <alignment horizontal="center"/>
    </xf>
    <xf numFmtId="165" fontId="8" fillId="5" borderId="8" xfId="1" applyNumberFormat="1" applyFont="1" applyFill="1" applyBorder="1" applyAlignment="1">
      <alignment horizontal="center"/>
    </xf>
    <xf numFmtId="2" fontId="8" fillId="5" borderId="8" xfId="1" applyNumberFormat="1" applyFont="1" applyFill="1" applyBorder="1" applyAlignment="1">
      <alignment horizontal="center"/>
    </xf>
    <xf numFmtId="2" fontId="8" fillId="5" borderId="8" xfId="1" applyNumberFormat="1" applyFont="1" applyFill="1" applyBorder="1" applyAlignment="1">
      <alignment horizontal="left"/>
    </xf>
    <xf numFmtId="165" fontId="8" fillId="0" borderId="8" xfId="1" applyNumberFormat="1" applyFont="1" applyBorder="1" applyAlignment="1">
      <alignment horizontal="center"/>
    </xf>
    <xf numFmtId="2" fontId="8" fillId="5" borderId="9" xfId="1" applyNumberFormat="1" applyFont="1" applyFill="1" applyBorder="1" applyAlignment="1">
      <alignment horizontal="center"/>
    </xf>
    <xf numFmtId="165" fontId="8" fillId="0" borderId="9" xfId="1" applyNumberFormat="1" applyFont="1" applyBorder="1" applyAlignment="1">
      <alignment horizontal="center"/>
    </xf>
    <xf numFmtId="1" fontId="8" fillId="5" borderId="8" xfId="1" applyNumberFormat="1" applyFont="1" applyFill="1" applyBorder="1" applyAlignment="1">
      <alignment horizontal="left"/>
    </xf>
    <xf numFmtId="165" fontId="8" fillId="5" borderId="9" xfId="1" applyNumberFormat="1" applyFont="1" applyFill="1" applyBorder="1" applyAlignment="1">
      <alignment horizontal="center"/>
    </xf>
    <xf numFmtId="2" fontId="8" fillId="5" borderId="9" xfId="1" applyNumberFormat="1" applyFont="1" applyFill="1" applyBorder="1" applyAlignment="1">
      <alignment horizontal="left"/>
    </xf>
    <xf numFmtId="1" fontId="8" fillId="5" borderId="9" xfId="1" applyNumberFormat="1" applyFont="1" applyFill="1" applyBorder="1" applyAlignment="1">
      <alignment horizontal="left"/>
    </xf>
    <xf numFmtId="165" fontId="6" fillId="0" borderId="6" xfId="1" applyNumberFormat="1" applyFont="1" applyFill="1" applyBorder="1" applyAlignment="1">
      <alignment horizontal="center"/>
    </xf>
    <xf numFmtId="165" fontId="7" fillId="6" borderId="6" xfId="0" applyNumberFormat="1" applyFont="1" applyFill="1" applyBorder="1" applyAlignment="1">
      <alignment horizontal="center"/>
    </xf>
    <xf numFmtId="165" fontId="6" fillId="0" borderId="8" xfId="1" applyNumberFormat="1" applyFont="1" applyFill="1" applyBorder="1" applyAlignment="1">
      <alignment horizontal="center"/>
    </xf>
    <xf numFmtId="165" fontId="7" fillId="6" borderId="8" xfId="0" applyNumberFormat="1" applyFont="1" applyFill="1" applyBorder="1" applyAlignment="1">
      <alignment horizontal="center"/>
    </xf>
    <xf numFmtId="165" fontId="6" fillId="0" borderId="9" xfId="1" applyNumberFormat="1" applyFont="1" applyFill="1" applyBorder="1" applyAlignment="1">
      <alignment horizontal="center"/>
    </xf>
    <xf numFmtId="165" fontId="7" fillId="6" borderId="9" xfId="0" applyNumberFormat="1" applyFont="1" applyFill="1" applyBorder="1" applyAlignment="1">
      <alignment horizontal="center"/>
    </xf>
    <xf numFmtId="164" fontId="8" fillId="3" borderId="23" xfId="1" applyFont="1" applyFill="1" applyBorder="1" applyAlignment="1">
      <alignment horizontal="left" vertical="center"/>
    </xf>
    <xf numFmtId="165" fontId="8" fillId="3" borderId="1" xfId="1" applyNumberFormat="1" applyFont="1" applyFill="1" applyBorder="1" applyAlignment="1">
      <alignment horizontal="centerContinuous" vertical="center"/>
    </xf>
    <xf numFmtId="165" fontId="8" fillId="3" borderId="1" xfId="1" applyNumberFormat="1" applyFont="1" applyFill="1" applyBorder="1" applyAlignment="1">
      <alignment vertical="center"/>
    </xf>
    <xf numFmtId="167" fontId="8" fillId="3" borderId="23" xfId="4" applyNumberFormat="1" applyFont="1" applyFill="1" applyBorder="1" applyAlignment="1">
      <alignment horizontal="center" vertical="center"/>
    </xf>
    <xf numFmtId="165" fontId="8" fillId="0" borderId="24" xfId="1" applyNumberFormat="1" applyFont="1" applyBorder="1" applyAlignment="1">
      <alignment horizontal="center"/>
    </xf>
    <xf numFmtId="165" fontId="8" fillId="5" borderId="15" xfId="1" applyNumberFormat="1" applyFont="1" applyFill="1" applyBorder="1" applyAlignment="1">
      <alignment horizontal="center"/>
    </xf>
    <xf numFmtId="2" fontId="8" fillId="5" borderId="15" xfId="1" applyNumberFormat="1" applyFont="1" applyFill="1" applyBorder="1" applyAlignment="1">
      <alignment horizontal="center"/>
    </xf>
    <xf numFmtId="2" fontId="8" fillId="5" borderId="15" xfId="1" applyNumberFormat="1" applyFont="1" applyFill="1" applyBorder="1" applyAlignment="1">
      <alignment horizontal="left"/>
    </xf>
    <xf numFmtId="1" fontId="8" fillId="5" borderId="15" xfId="1" applyNumberFormat="1" applyFont="1" applyFill="1" applyBorder="1" applyAlignment="1">
      <alignment horizontal="left"/>
    </xf>
    <xf numFmtId="165" fontId="8" fillId="0" borderId="15" xfId="1" applyNumberFormat="1" applyFont="1" applyBorder="1" applyAlignment="1">
      <alignment horizontal="center"/>
    </xf>
    <xf numFmtId="165" fontId="8" fillId="0" borderId="8" xfId="1" applyNumberFormat="1" applyFont="1" applyFill="1" applyBorder="1" applyAlignment="1">
      <alignment horizontal="center"/>
    </xf>
    <xf numFmtId="2" fontId="8" fillId="0" borderId="8" xfId="1" applyNumberFormat="1" applyFont="1" applyFill="1" applyBorder="1" applyAlignment="1">
      <alignment horizontal="center"/>
    </xf>
    <xf numFmtId="2" fontId="8" fillId="0" borderId="8" xfId="1" applyNumberFormat="1" applyFont="1" applyFill="1" applyBorder="1" applyAlignment="1">
      <alignment horizontal="left"/>
    </xf>
    <xf numFmtId="1" fontId="8" fillId="0" borderId="17" xfId="1" applyNumberFormat="1" applyFont="1" applyFill="1" applyBorder="1" applyAlignment="1">
      <alignment horizontal="left"/>
    </xf>
    <xf numFmtId="165" fontId="8" fillId="6" borderId="17" xfId="1" applyNumberFormat="1" applyFont="1" applyFill="1" applyBorder="1" applyAlignment="1">
      <alignment horizontal="center"/>
    </xf>
    <xf numFmtId="165" fontId="8" fillId="6" borderId="8" xfId="1" applyNumberFormat="1" applyFont="1" applyFill="1" applyBorder="1" applyAlignment="1">
      <alignment horizontal="center"/>
    </xf>
    <xf numFmtId="165" fontId="2" fillId="0" borderId="8" xfId="1" applyNumberFormat="1" applyFont="1" applyFill="1" applyBorder="1" applyAlignment="1">
      <alignment horizontal="center"/>
    </xf>
    <xf numFmtId="0" fontId="23" fillId="0" borderId="0" xfId="0" applyFont="1"/>
    <xf numFmtId="16" fontId="0" fillId="0" borderId="0" xfId="0" applyNumberFormat="1"/>
    <xf numFmtId="3" fontId="8" fillId="0" borderId="8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17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167" fontId="21" fillId="7" borderId="2" xfId="0" applyNumberFormat="1" applyFont="1" applyFill="1" applyBorder="1" applyAlignment="1">
      <alignment horizontal="center" vertical="center"/>
    </xf>
    <xf numFmtId="0" fontId="21" fillId="8" borderId="2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/>
    </xf>
    <xf numFmtId="3" fontId="8" fillId="0" borderId="6" xfId="0" applyNumberFormat="1" applyFont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3" fontId="2" fillId="0" borderId="8" xfId="0" applyNumberFormat="1" applyFont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" fillId="0" borderId="4" xfId="4" applyFont="1" applyBorder="1" applyAlignment="1">
      <alignment horizontal="center" vertical="center"/>
    </xf>
    <xf numFmtId="0" fontId="1" fillId="0" borderId="5" xfId="4" applyFont="1" applyBorder="1" applyAlignment="1">
      <alignment horizontal="center" vertical="center"/>
    </xf>
    <xf numFmtId="0" fontId="4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wrapText="1"/>
    </xf>
    <xf numFmtId="0" fontId="13" fillId="0" borderId="12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/>
    </xf>
  </cellXfs>
  <cellStyles count="5">
    <cellStyle name="Komma" xfId="1" builtinId="3"/>
    <cellStyle name="Link" xfId="2" builtinId="8"/>
    <cellStyle name="Standard" xfId="0" builtinId="0"/>
    <cellStyle name="Standard 2" xfId="3" xr:uid="{00000000-0005-0000-0000-000003000000}"/>
    <cellStyle name="Standard_Party-Platten _1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E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0</xdr:col>
      <xdr:colOff>1562100</xdr:colOff>
      <xdr:row>1</xdr:row>
      <xdr:rowOff>5376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0"/>
          <a:ext cx="1549400" cy="21559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325434</xdr:colOff>
      <xdr:row>0</xdr:row>
      <xdr:rowOff>7938</xdr:rowOff>
    </xdr:from>
    <xdr:to>
      <xdr:col>1</xdr:col>
      <xdr:colOff>246260</xdr:colOff>
      <xdr:row>0</xdr:row>
      <xdr:rowOff>325438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434" y="7938"/>
          <a:ext cx="587576" cy="3175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9520</xdr:colOff>
      <xdr:row>0</xdr:row>
      <xdr:rowOff>0</xdr:rowOff>
    </xdr:from>
    <xdr:to>
      <xdr:col>0</xdr:col>
      <xdr:colOff>395296</xdr:colOff>
      <xdr:row>0</xdr:row>
      <xdr:rowOff>324000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0" y="0"/>
          <a:ext cx="385776" cy="3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521609</xdr:colOff>
      <xdr:row>26</xdr:row>
      <xdr:rowOff>0</xdr:rowOff>
    </xdr:from>
    <xdr:to>
      <xdr:col>6</xdr:col>
      <xdr:colOff>6832</xdr:colOff>
      <xdr:row>31</xdr:row>
      <xdr:rowOff>4838</xdr:rowOff>
    </xdr:to>
    <xdr:pic>
      <xdr:nvPicPr>
        <xdr:cNvPr id="2" name="Grafik 1" descr="Feine Leberknödelsuppe">
          <a:extLst>
            <a:ext uri="{FF2B5EF4-FFF2-40B4-BE49-F238E27FC236}">
              <a16:creationId xmlns:a16="http://schemas.microsoft.com/office/drawing/2014/main" id="{DD715B6B-A14C-C938-C854-ED85DE236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3811" y="7635119"/>
          <a:ext cx="2959581" cy="1970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315914</xdr:colOff>
      <xdr:row>0</xdr:row>
      <xdr:rowOff>7938</xdr:rowOff>
    </xdr:from>
    <xdr:to>
      <xdr:col>1</xdr:col>
      <xdr:colOff>236740</xdr:colOff>
      <xdr:row>0</xdr:row>
      <xdr:rowOff>325438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4" y="7938"/>
          <a:ext cx="587576" cy="317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385776</xdr:colOff>
      <xdr:row>0</xdr:row>
      <xdr:rowOff>324000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5776" cy="3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2016448</xdr:colOff>
      <xdr:row>26</xdr:row>
      <xdr:rowOff>0</xdr:rowOff>
    </xdr:from>
    <xdr:to>
      <xdr:col>5</xdr:col>
      <xdr:colOff>1166886</xdr:colOff>
      <xdr:row>32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C7F9476-31A1-5E23-1E0C-987558A3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4248" y="8187267"/>
          <a:ext cx="3798638" cy="259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315914</xdr:colOff>
      <xdr:row>0</xdr:row>
      <xdr:rowOff>7938</xdr:rowOff>
    </xdr:from>
    <xdr:to>
      <xdr:col>1</xdr:col>
      <xdr:colOff>236740</xdr:colOff>
      <xdr:row>0</xdr:row>
      <xdr:rowOff>325438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4" y="7938"/>
          <a:ext cx="587576" cy="317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385776</xdr:colOff>
      <xdr:row>0</xdr:row>
      <xdr:rowOff>324000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5776" cy="324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304800</xdr:colOff>
      <xdr:row>27</xdr:row>
      <xdr:rowOff>304800</xdr:rowOff>
    </xdr:to>
    <xdr:sp macro="" textlink="">
      <xdr:nvSpPr>
        <xdr:cNvPr id="4097" name="AutoShape 1" descr="Carbonada criolla (Eintopf mit Rindfleisch)">
          <a:extLst>
            <a:ext uri="{FF2B5EF4-FFF2-40B4-BE49-F238E27FC236}">
              <a16:creationId xmlns:a16="http://schemas.microsoft.com/office/drawing/2014/main" id="{C3E357C7-BBBA-B874-26AE-569C75FF03BA}"/>
            </a:ext>
          </a:extLst>
        </xdr:cNvPr>
        <xdr:cNvSpPr>
          <a:spLocks noChangeAspect="1" noChangeArrowheads="1"/>
        </xdr:cNvSpPr>
      </xdr:nvSpPr>
      <xdr:spPr bwMode="auto">
        <a:xfrm>
          <a:off x="8623300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304800</xdr:colOff>
      <xdr:row>27</xdr:row>
      <xdr:rowOff>304800</xdr:rowOff>
    </xdr:to>
    <xdr:sp macro="" textlink="">
      <xdr:nvSpPr>
        <xdr:cNvPr id="4098" name="AutoShape 2" descr="Carbonada criolla (Eintopf mit Rindfleisch)">
          <a:extLst>
            <a:ext uri="{FF2B5EF4-FFF2-40B4-BE49-F238E27FC236}">
              <a16:creationId xmlns:a16="http://schemas.microsoft.com/office/drawing/2014/main" id="{35295A58-C988-8360-75CB-EC77D2EE2A8D}"/>
            </a:ext>
          </a:extLst>
        </xdr:cNvPr>
        <xdr:cNvSpPr>
          <a:spLocks noChangeAspect="1" noChangeArrowheads="1"/>
        </xdr:cNvSpPr>
      </xdr:nvSpPr>
      <xdr:spPr bwMode="auto">
        <a:xfrm>
          <a:off x="8623300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304800</xdr:colOff>
      <xdr:row>27</xdr:row>
      <xdr:rowOff>304800</xdr:rowOff>
    </xdr:to>
    <xdr:sp macro="" textlink="">
      <xdr:nvSpPr>
        <xdr:cNvPr id="4100" name="AutoShape 4" descr="Carbonada criolla (Eintopf mit Rindfleisch)">
          <a:extLst>
            <a:ext uri="{FF2B5EF4-FFF2-40B4-BE49-F238E27FC236}">
              <a16:creationId xmlns:a16="http://schemas.microsoft.com/office/drawing/2014/main" id="{B4A835B2-0B9C-7B1D-72C3-081A64BD2A7E}"/>
            </a:ext>
          </a:extLst>
        </xdr:cNvPr>
        <xdr:cNvSpPr>
          <a:spLocks noChangeAspect="1" noChangeArrowheads="1"/>
        </xdr:cNvSpPr>
      </xdr:nvSpPr>
      <xdr:spPr bwMode="auto">
        <a:xfrm>
          <a:off x="8623300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10</xdr:col>
      <xdr:colOff>0</xdr:colOff>
      <xdr:row>27</xdr:row>
      <xdr:rowOff>0</xdr:rowOff>
    </xdr:from>
    <xdr:ext cx="304800" cy="304800"/>
    <xdr:sp macro="" textlink="">
      <xdr:nvSpPr>
        <xdr:cNvPr id="9" name="AutoShape 1" descr="Carbonada criolla (Eintopf mit Rindfleisch)">
          <a:extLst>
            <a:ext uri="{FF2B5EF4-FFF2-40B4-BE49-F238E27FC236}">
              <a16:creationId xmlns:a16="http://schemas.microsoft.com/office/drawing/2014/main" id="{B76D6FC8-61D4-3B43-98F6-20A5678C888F}"/>
            </a:ext>
          </a:extLst>
        </xdr:cNvPr>
        <xdr:cNvSpPr>
          <a:spLocks noChangeAspect="1" noChangeArrowheads="1"/>
        </xdr:cNvSpPr>
      </xdr:nvSpPr>
      <xdr:spPr bwMode="auto">
        <a:xfrm>
          <a:off x="8644467" y="6180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27</xdr:row>
      <xdr:rowOff>0</xdr:rowOff>
    </xdr:from>
    <xdr:ext cx="304800" cy="304800"/>
    <xdr:sp macro="" textlink="">
      <xdr:nvSpPr>
        <xdr:cNvPr id="10" name="AutoShape 2" descr="Carbonada criolla (Eintopf mit Rindfleisch)">
          <a:extLst>
            <a:ext uri="{FF2B5EF4-FFF2-40B4-BE49-F238E27FC236}">
              <a16:creationId xmlns:a16="http://schemas.microsoft.com/office/drawing/2014/main" id="{3632699C-35C5-484C-B7DF-CC7F519D4C65}"/>
            </a:ext>
          </a:extLst>
        </xdr:cNvPr>
        <xdr:cNvSpPr>
          <a:spLocks noChangeAspect="1" noChangeArrowheads="1"/>
        </xdr:cNvSpPr>
      </xdr:nvSpPr>
      <xdr:spPr bwMode="auto">
        <a:xfrm>
          <a:off x="8644467" y="6180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27</xdr:row>
      <xdr:rowOff>0</xdr:rowOff>
    </xdr:from>
    <xdr:ext cx="304800" cy="304800"/>
    <xdr:sp macro="" textlink="">
      <xdr:nvSpPr>
        <xdr:cNvPr id="11" name="AutoShape 4" descr="Carbonada criolla (Eintopf mit Rindfleisch)">
          <a:extLst>
            <a:ext uri="{FF2B5EF4-FFF2-40B4-BE49-F238E27FC236}">
              <a16:creationId xmlns:a16="http://schemas.microsoft.com/office/drawing/2014/main" id="{FBD264E5-22C3-4A46-895F-317885387317}"/>
            </a:ext>
          </a:extLst>
        </xdr:cNvPr>
        <xdr:cNvSpPr>
          <a:spLocks noChangeAspect="1" noChangeArrowheads="1"/>
        </xdr:cNvSpPr>
      </xdr:nvSpPr>
      <xdr:spPr bwMode="auto">
        <a:xfrm>
          <a:off x="8644467" y="6180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304800" cy="304800"/>
    <xdr:sp macro="" textlink="">
      <xdr:nvSpPr>
        <xdr:cNvPr id="12" name="AutoShape 1" descr="Carbonada criolla (Eintopf mit Rindfleisch)">
          <a:extLst>
            <a:ext uri="{FF2B5EF4-FFF2-40B4-BE49-F238E27FC236}">
              <a16:creationId xmlns:a16="http://schemas.microsoft.com/office/drawing/2014/main" id="{1ABCD373-C959-2D40-9D1D-01AEB7DEF2EF}"/>
            </a:ext>
          </a:extLst>
        </xdr:cNvPr>
        <xdr:cNvSpPr>
          <a:spLocks noChangeAspect="1" noChangeArrowheads="1"/>
        </xdr:cNvSpPr>
      </xdr:nvSpPr>
      <xdr:spPr bwMode="auto">
        <a:xfrm>
          <a:off x="8644467" y="6180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304800" cy="304800"/>
    <xdr:sp macro="" textlink="">
      <xdr:nvSpPr>
        <xdr:cNvPr id="13" name="AutoShape 2" descr="Carbonada criolla (Eintopf mit Rindfleisch)">
          <a:extLst>
            <a:ext uri="{FF2B5EF4-FFF2-40B4-BE49-F238E27FC236}">
              <a16:creationId xmlns:a16="http://schemas.microsoft.com/office/drawing/2014/main" id="{6837037F-6C3C-D24D-B353-CA720ABBA081}"/>
            </a:ext>
          </a:extLst>
        </xdr:cNvPr>
        <xdr:cNvSpPr>
          <a:spLocks noChangeAspect="1" noChangeArrowheads="1"/>
        </xdr:cNvSpPr>
      </xdr:nvSpPr>
      <xdr:spPr bwMode="auto">
        <a:xfrm>
          <a:off x="8644467" y="6180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304800" cy="304800"/>
    <xdr:sp macro="" textlink="">
      <xdr:nvSpPr>
        <xdr:cNvPr id="14" name="AutoShape 4" descr="Carbonada criolla (Eintopf mit Rindfleisch)">
          <a:extLst>
            <a:ext uri="{FF2B5EF4-FFF2-40B4-BE49-F238E27FC236}">
              <a16:creationId xmlns:a16="http://schemas.microsoft.com/office/drawing/2014/main" id="{66E7867E-4ABA-DD41-956D-6638101D68D9}"/>
            </a:ext>
          </a:extLst>
        </xdr:cNvPr>
        <xdr:cNvSpPr>
          <a:spLocks noChangeAspect="1" noChangeArrowheads="1"/>
        </xdr:cNvSpPr>
      </xdr:nvSpPr>
      <xdr:spPr bwMode="auto">
        <a:xfrm>
          <a:off x="8644467" y="6180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27</xdr:row>
      <xdr:rowOff>0</xdr:rowOff>
    </xdr:from>
    <xdr:ext cx="304800" cy="304800"/>
    <xdr:sp macro="" textlink="">
      <xdr:nvSpPr>
        <xdr:cNvPr id="15" name="AutoShape 1" descr="Carbonada criolla (Eintopf mit Rindfleisch)">
          <a:extLst>
            <a:ext uri="{FF2B5EF4-FFF2-40B4-BE49-F238E27FC236}">
              <a16:creationId xmlns:a16="http://schemas.microsoft.com/office/drawing/2014/main" id="{470169EE-DCF6-7645-9200-DD074024F394}"/>
            </a:ext>
          </a:extLst>
        </xdr:cNvPr>
        <xdr:cNvSpPr>
          <a:spLocks noChangeAspect="1" noChangeArrowheads="1"/>
        </xdr:cNvSpPr>
      </xdr:nvSpPr>
      <xdr:spPr bwMode="auto">
        <a:xfrm>
          <a:off x="8644467" y="6180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27</xdr:row>
      <xdr:rowOff>0</xdr:rowOff>
    </xdr:from>
    <xdr:ext cx="304800" cy="304800"/>
    <xdr:sp macro="" textlink="">
      <xdr:nvSpPr>
        <xdr:cNvPr id="16" name="AutoShape 2" descr="Carbonada criolla (Eintopf mit Rindfleisch)">
          <a:extLst>
            <a:ext uri="{FF2B5EF4-FFF2-40B4-BE49-F238E27FC236}">
              <a16:creationId xmlns:a16="http://schemas.microsoft.com/office/drawing/2014/main" id="{2150493A-E2E2-2841-8BC3-78AE80765D9F}"/>
            </a:ext>
          </a:extLst>
        </xdr:cNvPr>
        <xdr:cNvSpPr>
          <a:spLocks noChangeAspect="1" noChangeArrowheads="1"/>
        </xdr:cNvSpPr>
      </xdr:nvSpPr>
      <xdr:spPr bwMode="auto">
        <a:xfrm>
          <a:off x="8644467" y="6180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27</xdr:row>
      <xdr:rowOff>0</xdr:rowOff>
    </xdr:from>
    <xdr:ext cx="304800" cy="304800"/>
    <xdr:sp macro="" textlink="">
      <xdr:nvSpPr>
        <xdr:cNvPr id="17" name="AutoShape 4" descr="Carbonada criolla (Eintopf mit Rindfleisch)">
          <a:extLst>
            <a:ext uri="{FF2B5EF4-FFF2-40B4-BE49-F238E27FC236}">
              <a16:creationId xmlns:a16="http://schemas.microsoft.com/office/drawing/2014/main" id="{F11ED40E-A283-F74B-AD0F-F3F7C70F473D}"/>
            </a:ext>
          </a:extLst>
        </xdr:cNvPr>
        <xdr:cNvSpPr>
          <a:spLocks noChangeAspect="1" noChangeArrowheads="1"/>
        </xdr:cNvSpPr>
      </xdr:nvSpPr>
      <xdr:spPr bwMode="auto">
        <a:xfrm>
          <a:off x="8644467" y="6180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541866</xdr:colOff>
      <xdr:row>22</xdr:row>
      <xdr:rowOff>287867</xdr:rowOff>
    </xdr:from>
    <xdr:to>
      <xdr:col>6</xdr:col>
      <xdr:colOff>17121</xdr:colOff>
      <xdr:row>29</xdr:row>
      <xdr:rowOff>13012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3D941D4-168B-6F78-4482-262EB482C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3866" y="7264400"/>
          <a:ext cx="5630522" cy="24260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315914</xdr:colOff>
      <xdr:row>0</xdr:row>
      <xdr:rowOff>7938</xdr:rowOff>
    </xdr:from>
    <xdr:to>
      <xdr:col>1</xdr:col>
      <xdr:colOff>236740</xdr:colOff>
      <xdr:row>0</xdr:row>
      <xdr:rowOff>325438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4" y="7938"/>
          <a:ext cx="587576" cy="317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385776</xdr:colOff>
      <xdr:row>0</xdr:row>
      <xdr:rowOff>324000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5776" cy="324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315914</xdr:colOff>
      <xdr:row>0</xdr:row>
      <xdr:rowOff>7938</xdr:rowOff>
    </xdr:from>
    <xdr:to>
      <xdr:col>1</xdr:col>
      <xdr:colOff>236740</xdr:colOff>
      <xdr:row>0</xdr:row>
      <xdr:rowOff>325438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4" y="7938"/>
          <a:ext cx="587576" cy="317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385776</xdr:colOff>
      <xdr:row>0</xdr:row>
      <xdr:rowOff>324000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5776" cy="324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315914</xdr:colOff>
      <xdr:row>0</xdr:row>
      <xdr:rowOff>7938</xdr:rowOff>
    </xdr:from>
    <xdr:to>
      <xdr:col>1</xdr:col>
      <xdr:colOff>236740</xdr:colOff>
      <xdr:row>0</xdr:row>
      <xdr:rowOff>325438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4" y="7938"/>
          <a:ext cx="587576" cy="317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385776</xdr:colOff>
      <xdr:row>0</xdr:row>
      <xdr:rowOff>324000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5776" cy="3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1645920</xdr:colOff>
      <xdr:row>28</xdr:row>
      <xdr:rowOff>0</xdr:rowOff>
    </xdr:from>
    <xdr:to>
      <xdr:col>5</xdr:col>
      <xdr:colOff>1162576</xdr:colOff>
      <xdr:row>32</xdr:row>
      <xdr:rowOff>3179</xdr:rowOff>
    </xdr:to>
    <xdr:pic>
      <xdr:nvPicPr>
        <xdr:cNvPr id="2" name="Grafik 1" descr="Quarkkeulchen">
          <a:extLst>
            <a:ext uri="{FF2B5EF4-FFF2-40B4-BE49-F238E27FC236}">
              <a16:creationId xmlns:a16="http://schemas.microsoft.com/office/drawing/2014/main" id="{2FFCEE52-F737-F019-8DA5-B843D578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8800" y="7874000"/>
          <a:ext cx="4159776" cy="2573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315914</xdr:colOff>
      <xdr:row>0</xdr:row>
      <xdr:rowOff>7938</xdr:rowOff>
    </xdr:from>
    <xdr:to>
      <xdr:col>1</xdr:col>
      <xdr:colOff>236740</xdr:colOff>
      <xdr:row>0</xdr:row>
      <xdr:rowOff>325438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4" y="7938"/>
          <a:ext cx="587576" cy="317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385776</xdr:colOff>
      <xdr:row>0</xdr:row>
      <xdr:rowOff>324000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5776" cy="3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K24"/>
  <sheetViews>
    <sheetView tabSelected="1" zoomScale="156" zoomScaleNormal="75" zoomScaleSheetLayoutView="100" zoomScalePageLayoutView="50" workbookViewId="0">
      <selection activeCell="B20" sqref="B20"/>
    </sheetView>
  </sheetViews>
  <sheetFormatPr baseColWidth="10" defaultColWidth="11.5" defaultRowHeight="30" customHeight="1" x14ac:dyDescent="0.15"/>
  <cols>
    <col min="1" max="1" width="22" style="14" bestFit="1" customWidth="1"/>
    <col min="2" max="2" width="57.1640625" style="126" customWidth="1"/>
  </cols>
  <sheetData>
    <row r="1" spans="1:9" ht="169.5" customHeight="1" x14ac:dyDescent="0.25">
      <c r="A1" s="128"/>
      <c r="B1" s="129" t="s">
        <v>39</v>
      </c>
    </row>
    <row r="2" spans="1:9" ht="27.75" customHeight="1" x14ac:dyDescent="0.15">
      <c r="A2" s="130"/>
      <c r="B2" s="131"/>
      <c r="C2" s="3"/>
    </row>
    <row r="3" spans="1:9" ht="48" customHeight="1" x14ac:dyDescent="0.2">
      <c r="A3" s="132" t="s">
        <v>18</v>
      </c>
      <c r="B3" s="135">
        <v>44980</v>
      </c>
      <c r="D3" s="14" t="s">
        <v>25</v>
      </c>
      <c r="E3" s="42"/>
      <c r="F3" s="42"/>
      <c r="G3" s="43"/>
      <c r="H3" s="43" t="s">
        <v>26</v>
      </c>
      <c r="I3" s="43">
        <v>0.25</v>
      </c>
    </row>
    <row r="4" spans="1:9" ht="27.75" customHeight="1" x14ac:dyDescent="0.2">
      <c r="A4" s="132"/>
      <c r="B4" s="133"/>
      <c r="D4" s="42"/>
      <c r="E4" s="42"/>
      <c r="F4" s="42"/>
      <c r="G4" s="43"/>
      <c r="H4" s="43" t="s">
        <v>34</v>
      </c>
      <c r="I4" s="43">
        <v>1.25</v>
      </c>
    </row>
    <row r="5" spans="1:9" ht="48" customHeight="1" x14ac:dyDescent="0.2">
      <c r="A5" s="132" t="s">
        <v>53</v>
      </c>
      <c r="B5" s="136" t="s">
        <v>52</v>
      </c>
      <c r="D5" s="44" t="s">
        <v>40</v>
      </c>
      <c r="E5" s="42"/>
      <c r="F5" s="42"/>
      <c r="G5" s="43"/>
      <c r="H5" s="43" t="s">
        <v>22</v>
      </c>
      <c r="I5" s="43" t="s">
        <v>27</v>
      </c>
    </row>
    <row r="6" spans="1:9" ht="30" customHeight="1" x14ac:dyDescent="0.2">
      <c r="A6" s="132"/>
      <c r="B6" s="133"/>
      <c r="D6" s="40"/>
      <c r="G6" s="43"/>
      <c r="H6" s="43" t="s">
        <v>35</v>
      </c>
      <c r="I6" s="43" t="s">
        <v>41</v>
      </c>
    </row>
    <row r="7" spans="1:9" ht="48" customHeight="1" x14ac:dyDescent="0.15">
      <c r="A7" s="132" t="s">
        <v>54</v>
      </c>
      <c r="B7" s="136" t="s">
        <v>55</v>
      </c>
      <c r="H7" s="43" t="s">
        <v>23</v>
      </c>
      <c r="I7" s="43">
        <v>1</v>
      </c>
    </row>
    <row r="8" spans="1:9" ht="30" customHeight="1" x14ac:dyDescent="0.2">
      <c r="A8" s="132"/>
      <c r="B8" s="133"/>
      <c r="H8" s="43" t="s">
        <v>24</v>
      </c>
      <c r="I8" s="43" t="s">
        <v>28</v>
      </c>
    </row>
    <row r="9" spans="1:9" ht="48" customHeight="1" x14ac:dyDescent="0.15">
      <c r="A9" s="132" t="s">
        <v>12</v>
      </c>
      <c r="B9" s="136" t="s">
        <v>56</v>
      </c>
      <c r="G9" s="41"/>
      <c r="H9" s="43" t="s">
        <v>29</v>
      </c>
      <c r="I9" s="43" t="s">
        <v>30</v>
      </c>
    </row>
    <row r="10" spans="1:9" ht="48" customHeight="1" x14ac:dyDescent="0.15">
      <c r="A10" s="132"/>
      <c r="B10" s="134"/>
    </row>
    <row r="11" spans="1:9" ht="48" customHeight="1" x14ac:dyDescent="0.15">
      <c r="A11" s="132" t="s">
        <v>51</v>
      </c>
      <c r="B11" s="136" t="s">
        <v>57</v>
      </c>
    </row>
    <row r="12" spans="1:9" ht="30" customHeight="1" x14ac:dyDescent="0.2">
      <c r="A12" s="132"/>
      <c r="B12" s="133"/>
    </row>
    <row r="13" spans="1:9" ht="48" customHeight="1" x14ac:dyDescent="0.15">
      <c r="A13" s="132" t="s">
        <v>13</v>
      </c>
      <c r="B13" s="136" t="s">
        <v>58</v>
      </c>
    </row>
    <row r="14" spans="1:9" s="4" customFormat="1" ht="30" customHeight="1" x14ac:dyDescent="0.2">
      <c r="A14" s="132"/>
      <c r="B14" s="133"/>
    </row>
    <row r="15" spans="1:9" ht="48" customHeight="1" x14ac:dyDescent="0.15">
      <c r="A15" s="132" t="s">
        <v>36</v>
      </c>
      <c r="B15" s="134"/>
    </row>
    <row r="16" spans="1:9" s="4" customFormat="1" ht="30" customHeight="1" x14ac:dyDescent="0.2">
      <c r="A16" s="132"/>
      <c r="B16" s="133"/>
    </row>
    <row r="17" spans="1:11" ht="48" customHeight="1" x14ac:dyDescent="0.15">
      <c r="A17" s="132" t="s">
        <v>17</v>
      </c>
      <c r="B17" s="136" t="s">
        <v>50</v>
      </c>
    </row>
    <row r="18" spans="1:11" ht="30" customHeight="1" x14ac:dyDescent="0.2">
      <c r="A18" s="132"/>
      <c r="B18" s="133"/>
    </row>
    <row r="19" spans="1:11" ht="48" customHeight="1" x14ac:dyDescent="0.2">
      <c r="A19" s="132" t="s">
        <v>14</v>
      </c>
      <c r="B19" s="137">
        <v>16</v>
      </c>
      <c r="D19" s="141"/>
      <c r="E19" s="141"/>
      <c r="F19" s="141"/>
      <c r="G19" s="141"/>
      <c r="H19" s="141"/>
      <c r="I19" s="141"/>
      <c r="J19" s="141"/>
      <c r="K19" s="141"/>
    </row>
    <row r="20" spans="1:11" ht="30" customHeight="1" x14ac:dyDescent="0.15">
      <c r="A20" s="50"/>
      <c r="B20" s="127"/>
      <c r="G20" s="2"/>
      <c r="H20" s="5"/>
    </row>
    <row r="21" spans="1:11" ht="30" customHeight="1" x14ac:dyDescent="0.15">
      <c r="G21" s="2"/>
    </row>
    <row r="22" spans="1:11" s="5" customFormat="1" ht="30" customHeight="1" x14ac:dyDescent="0.15">
      <c r="A22" s="12"/>
      <c r="B22" s="126"/>
      <c r="C22"/>
      <c r="D22"/>
      <c r="E22"/>
      <c r="F22"/>
      <c r="G22" s="2"/>
    </row>
    <row r="23" spans="1:11" ht="30" customHeight="1" x14ac:dyDescent="0.15">
      <c r="C23" s="5"/>
      <c r="D23" s="5"/>
    </row>
    <row r="24" spans="1:11" ht="30" customHeight="1" x14ac:dyDescent="0.15">
      <c r="C24" s="5"/>
      <c r="D24" s="5"/>
    </row>
  </sheetData>
  <mergeCells count="1">
    <mergeCell ref="D19:K19"/>
  </mergeCells>
  <phoneticPr fontId="8" type="noConversion"/>
  <pageMargins left="0.78740157480314965" right="0.78740157480314965" top="0.82677165354330717" bottom="0.98425196850393704" header="0.51181102362204722" footer="0.51181102362204722"/>
  <pageSetup paperSize="9" scale="80" orientation="portrait" copies="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R38"/>
  <sheetViews>
    <sheetView showZeros="0" showRuler="0" zoomScale="161" zoomScaleNormal="100" zoomScaleSheetLayoutView="125" zoomScalePageLayoutView="116" workbookViewId="0">
      <selection activeCell="F3" sqref="F3"/>
    </sheetView>
  </sheetViews>
  <sheetFormatPr baseColWidth="10" defaultColWidth="11.5" defaultRowHeight="13" outlineLevelCol="1" x14ac:dyDescent="0.15"/>
  <cols>
    <col min="1" max="1" width="10" customWidth="1"/>
    <col min="2" max="2" width="9" customWidth="1"/>
    <col min="3" max="3" width="30.5" customWidth="1"/>
    <col min="4" max="4" width="15.83203125" customWidth="1"/>
    <col min="5" max="5" width="14.5" style="23" customWidth="1"/>
    <col min="6" max="6" width="15.33203125" customWidth="1"/>
    <col min="7" max="7" width="2.33203125" customWidth="1"/>
    <col min="8" max="8" width="2.5" customWidth="1"/>
    <col min="9" max="9" width="13.1640625" customWidth="1" outlineLevel="1"/>
    <col min="10" max="10" width="10.5" customWidth="1" outlineLevel="1"/>
    <col min="11" max="11" width="2.5" customWidth="1"/>
    <col min="12" max="12" width="19.6640625" style="13" customWidth="1"/>
    <col min="13" max="13" width="12.5" bestFit="1" customWidth="1"/>
    <col min="14" max="14" width="13" customWidth="1"/>
    <col min="15" max="15" width="4.1640625" bestFit="1" customWidth="1"/>
  </cols>
  <sheetData>
    <row r="1" spans="1:18" ht="26.25" customHeight="1" x14ac:dyDescent="0.15">
      <c r="A1" s="48"/>
      <c r="B1" s="6"/>
      <c r="C1" s="6"/>
      <c r="D1" s="6"/>
      <c r="E1" s="27" t="s">
        <v>20</v>
      </c>
      <c r="F1" s="28">
        <f>SUM(Menu!B3)</f>
        <v>44980</v>
      </c>
      <c r="I1" s="142" t="s">
        <v>5</v>
      </c>
      <c r="J1" s="143"/>
      <c r="M1" s="8"/>
    </row>
    <row r="2" spans="1:18" s="1" customFormat="1" ht="23.25" customHeight="1" x14ac:dyDescent="0.15">
      <c r="A2" s="36" t="str">
        <f>Menu!B5</f>
        <v>Leberknödelsuppe</v>
      </c>
      <c r="B2" s="37"/>
      <c r="C2" s="37"/>
      <c r="D2" s="35"/>
      <c r="E2" s="29" t="s">
        <v>21</v>
      </c>
      <c r="F2" s="30">
        <v>5</v>
      </c>
      <c r="I2" s="31">
        <v>6</v>
      </c>
      <c r="J2" s="21" t="s">
        <v>2</v>
      </c>
      <c r="L2" s="144" t="s">
        <v>25</v>
      </c>
      <c r="M2" s="145"/>
      <c r="N2"/>
      <c r="O2"/>
    </row>
    <row r="3" spans="1:18" s="8" customFormat="1" ht="21" customHeight="1" x14ac:dyDescent="0.15">
      <c r="A3" s="10" t="s">
        <v>1</v>
      </c>
      <c r="B3" s="51" t="s">
        <v>0</v>
      </c>
      <c r="C3" s="11" t="s">
        <v>9</v>
      </c>
      <c r="D3" s="32" t="s">
        <v>8</v>
      </c>
      <c r="E3" s="22" t="s">
        <v>6</v>
      </c>
      <c r="F3" s="7" t="s">
        <v>7</v>
      </c>
      <c r="I3" s="22" t="s">
        <v>11</v>
      </c>
      <c r="J3" s="9" t="s">
        <v>3</v>
      </c>
      <c r="L3" s="145"/>
      <c r="M3" s="145"/>
      <c r="N3"/>
      <c r="O3"/>
    </row>
    <row r="4" spans="1:18" ht="21.75" customHeight="1" x14ac:dyDescent="0.2">
      <c r="A4" s="57">
        <f t="shared" ref="A4:A11" si="0">ROUND(SUM(J4*$F$2),2)</f>
        <v>0.21</v>
      </c>
      <c r="B4" s="38" t="s">
        <v>42</v>
      </c>
      <c r="C4" s="46" t="s">
        <v>59</v>
      </c>
      <c r="D4" s="53"/>
      <c r="E4" s="33"/>
      <c r="F4" s="57">
        <f>SUM(E4*A4)</f>
        <v>0</v>
      </c>
      <c r="I4" s="100">
        <v>0.25</v>
      </c>
      <c r="J4" s="101">
        <f t="shared" ref="J4:J18" si="1">I4/$I$2</f>
        <v>4.1666666666666664E-2</v>
      </c>
      <c r="K4" s="15"/>
      <c r="L4" s="43" t="s">
        <v>26</v>
      </c>
      <c r="M4" s="43">
        <v>0.25</v>
      </c>
      <c r="N4" s="42"/>
      <c r="P4" s="42"/>
      <c r="Q4" s="43"/>
      <c r="R4" s="43"/>
    </row>
    <row r="5" spans="1:18" ht="21.75" customHeight="1" x14ac:dyDescent="0.2">
      <c r="A5" s="58">
        <f t="shared" si="0"/>
        <v>0.83</v>
      </c>
      <c r="B5" s="39" t="s">
        <v>24</v>
      </c>
      <c r="C5" s="47" t="s">
        <v>60</v>
      </c>
      <c r="D5" s="125" t="s">
        <v>103</v>
      </c>
      <c r="E5" s="34"/>
      <c r="F5" s="58">
        <f t="shared" ref="F5:F20" si="2">SUM(E5*A5)</f>
        <v>0</v>
      </c>
      <c r="I5" s="102">
        <v>1</v>
      </c>
      <c r="J5" s="103">
        <f t="shared" si="1"/>
        <v>0.16666666666666666</v>
      </c>
      <c r="K5" s="15"/>
      <c r="L5" s="43" t="s">
        <v>34</v>
      </c>
      <c r="M5" s="43">
        <v>1.25</v>
      </c>
      <c r="N5" s="42"/>
      <c r="P5" s="42"/>
      <c r="Q5" s="43"/>
      <c r="R5" s="43"/>
    </row>
    <row r="6" spans="1:18" ht="21.75" customHeight="1" x14ac:dyDescent="0.2">
      <c r="A6" s="58">
        <f t="shared" si="0"/>
        <v>0.02</v>
      </c>
      <c r="B6" s="39" t="s">
        <v>42</v>
      </c>
      <c r="C6" s="47" t="s">
        <v>44</v>
      </c>
      <c r="D6" s="54"/>
      <c r="E6" s="34"/>
      <c r="F6" s="58">
        <f t="shared" si="2"/>
        <v>0</v>
      </c>
      <c r="I6" s="122">
        <v>0.02</v>
      </c>
      <c r="J6" s="103">
        <f t="shared" si="1"/>
        <v>3.3333333333333335E-3</v>
      </c>
      <c r="K6" s="15"/>
      <c r="L6" s="43" t="s">
        <v>22</v>
      </c>
      <c r="M6" s="43" t="s">
        <v>27</v>
      </c>
      <c r="N6" s="42"/>
      <c r="P6" s="42"/>
      <c r="Q6" s="43"/>
      <c r="R6" s="43"/>
    </row>
    <row r="7" spans="1:18" ht="21.75" customHeight="1" x14ac:dyDescent="0.15">
      <c r="A7" s="58">
        <f t="shared" si="0"/>
        <v>0.83</v>
      </c>
      <c r="B7" s="39" t="s">
        <v>24</v>
      </c>
      <c r="C7" s="47" t="s">
        <v>47</v>
      </c>
      <c r="D7" s="54"/>
      <c r="E7" s="34"/>
      <c r="F7" s="58">
        <f t="shared" si="2"/>
        <v>0</v>
      </c>
      <c r="I7" s="102">
        <v>1</v>
      </c>
      <c r="J7" s="103">
        <f t="shared" si="1"/>
        <v>0.16666666666666666</v>
      </c>
      <c r="K7" s="15"/>
      <c r="L7" s="43" t="s">
        <v>35</v>
      </c>
      <c r="M7" s="43" t="s">
        <v>32</v>
      </c>
      <c r="Q7" s="43"/>
    </row>
    <row r="8" spans="1:18" ht="21.75" customHeight="1" x14ac:dyDescent="0.15">
      <c r="A8" s="58">
        <f t="shared" si="0"/>
        <v>0.83</v>
      </c>
      <c r="B8" s="39" t="s">
        <v>24</v>
      </c>
      <c r="C8" s="47" t="s">
        <v>61</v>
      </c>
      <c r="D8" s="54"/>
      <c r="E8" s="34"/>
      <c r="F8" s="58">
        <f t="shared" si="2"/>
        <v>0</v>
      </c>
      <c r="I8" s="122">
        <v>1</v>
      </c>
      <c r="J8" s="103">
        <f t="shared" si="1"/>
        <v>0.16666666666666666</v>
      </c>
      <c r="K8" s="15"/>
      <c r="L8" s="43" t="s">
        <v>23</v>
      </c>
      <c r="M8" s="43">
        <v>1</v>
      </c>
      <c r="Q8" s="43"/>
    </row>
    <row r="9" spans="1:18" ht="21.75" customHeight="1" x14ac:dyDescent="0.15">
      <c r="A9" s="58">
        <f t="shared" si="0"/>
        <v>1.67</v>
      </c>
      <c r="B9" s="39" t="s">
        <v>24</v>
      </c>
      <c r="C9" s="47" t="s">
        <v>49</v>
      </c>
      <c r="D9" s="54"/>
      <c r="E9" s="34"/>
      <c r="F9" s="58">
        <f t="shared" si="2"/>
        <v>0</v>
      </c>
      <c r="I9" s="102">
        <v>2</v>
      </c>
      <c r="J9" s="103">
        <f t="shared" si="1"/>
        <v>0.33333333333333331</v>
      </c>
      <c r="K9" s="15"/>
      <c r="L9" s="43" t="s">
        <v>24</v>
      </c>
      <c r="M9" s="43" t="s">
        <v>28</v>
      </c>
      <c r="Q9" s="43"/>
    </row>
    <row r="10" spans="1:18" ht="21.75" customHeight="1" x14ac:dyDescent="0.15">
      <c r="A10" s="58">
        <f t="shared" si="0"/>
        <v>0.42</v>
      </c>
      <c r="B10" s="39" t="s">
        <v>23</v>
      </c>
      <c r="C10" s="47" t="s">
        <v>62</v>
      </c>
      <c r="D10" s="54"/>
      <c r="E10" s="34"/>
      <c r="F10" s="58">
        <f t="shared" si="2"/>
        <v>0</v>
      </c>
      <c r="I10" s="102">
        <v>0.5</v>
      </c>
      <c r="J10" s="103">
        <f t="shared" si="1"/>
        <v>8.3333333333333329E-2</v>
      </c>
      <c r="K10" s="15"/>
      <c r="L10" s="43" t="s">
        <v>29</v>
      </c>
      <c r="M10" s="43" t="s">
        <v>30</v>
      </c>
      <c r="Q10" s="43"/>
    </row>
    <row r="11" spans="1:18" ht="21.75" customHeight="1" x14ac:dyDescent="0.15">
      <c r="A11" s="58">
        <f t="shared" si="0"/>
        <v>0</v>
      </c>
      <c r="B11" s="39"/>
      <c r="C11" s="47"/>
      <c r="D11" s="54"/>
      <c r="E11" s="34"/>
      <c r="F11" s="58">
        <f t="shared" si="2"/>
        <v>0</v>
      </c>
      <c r="I11" s="102"/>
      <c r="J11" s="103">
        <f t="shared" si="1"/>
        <v>0</v>
      </c>
      <c r="K11" s="15"/>
      <c r="L11" s="44" t="s">
        <v>33</v>
      </c>
      <c r="Q11" s="43"/>
    </row>
    <row r="12" spans="1:18" ht="21.75" customHeight="1" x14ac:dyDescent="0.15">
      <c r="A12" s="58">
        <f t="shared" ref="A12:A20" si="3">ROUND(SUM(J12*$F$2),2)</f>
        <v>0</v>
      </c>
      <c r="B12" s="39"/>
      <c r="C12" s="47" t="s">
        <v>102</v>
      </c>
      <c r="D12" s="54"/>
      <c r="E12" s="34"/>
      <c r="F12" s="58">
        <f t="shared" si="2"/>
        <v>0</v>
      </c>
      <c r="I12" s="102"/>
      <c r="J12" s="103">
        <f t="shared" si="1"/>
        <v>0</v>
      </c>
      <c r="K12" s="15"/>
      <c r="M12" s="8"/>
      <c r="Q12" s="43"/>
    </row>
    <row r="13" spans="1:18" ht="21.75" customHeight="1" x14ac:dyDescent="0.15">
      <c r="A13" s="58">
        <f t="shared" si="3"/>
        <v>0</v>
      </c>
      <c r="B13" s="39"/>
      <c r="C13" s="47"/>
      <c r="D13" s="54"/>
      <c r="E13" s="34"/>
      <c r="F13" s="58">
        <f t="shared" si="2"/>
        <v>0</v>
      </c>
      <c r="I13" s="102"/>
      <c r="J13" s="103">
        <f t="shared" si="1"/>
        <v>0</v>
      </c>
      <c r="K13" s="15"/>
      <c r="M13" s="8"/>
      <c r="Q13" s="43"/>
    </row>
    <row r="14" spans="1:18" ht="21.75" customHeight="1" x14ac:dyDescent="0.15">
      <c r="A14" s="58">
        <f t="shared" si="3"/>
        <v>0</v>
      </c>
      <c r="B14" s="39"/>
      <c r="C14" s="47" t="s">
        <v>63</v>
      </c>
      <c r="D14" s="54"/>
      <c r="E14" s="34"/>
      <c r="F14" s="58">
        <f t="shared" si="2"/>
        <v>0</v>
      </c>
      <c r="I14" s="102"/>
      <c r="J14" s="103">
        <f t="shared" si="1"/>
        <v>0</v>
      </c>
      <c r="K14" s="15"/>
      <c r="Q14" s="43"/>
    </row>
    <row r="15" spans="1:18" ht="21.75" customHeight="1" x14ac:dyDescent="0.15">
      <c r="A15" s="58">
        <f t="shared" si="3"/>
        <v>0</v>
      </c>
      <c r="B15" s="39"/>
      <c r="C15" s="47" t="s">
        <v>66</v>
      </c>
      <c r="D15" s="54"/>
      <c r="E15" s="34"/>
      <c r="F15" s="58">
        <f t="shared" si="2"/>
        <v>0</v>
      </c>
      <c r="I15" s="102"/>
      <c r="J15" s="103">
        <f t="shared" si="1"/>
        <v>0</v>
      </c>
      <c r="K15" s="15"/>
      <c r="Q15" s="43"/>
    </row>
    <row r="16" spans="1:18" ht="21.75" customHeight="1" x14ac:dyDescent="0.15">
      <c r="A16" s="58">
        <f t="shared" si="3"/>
        <v>0</v>
      </c>
      <c r="B16" s="39"/>
      <c r="C16" s="47" t="s">
        <v>64</v>
      </c>
      <c r="D16" s="54"/>
      <c r="E16" s="34"/>
      <c r="F16" s="58">
        <f t="shared" si="2"/>
        <v>0</v>
      </c>
      <c r="I16" s="102"/>
      <c r="J16" s="103">
        <f t="shared" si="1"/>
        <v>0</v>
      </c>
      <c r="K16" s="15"/>
      <c r="Q16" s="43"/>
    </row>
    <row r="17" spans="1:12" ht="21.75" customHeight="1" x14ac:dyDescent="0.15">
      <c r="A17" s="58">
        <f t="shared" si="3"/>
        <v>0</v>
      </c>
      <c r="B17" s="39"/>
      <c r="C17" s="47" t="s">
        <v>65</v>
      </c>
      <c r="D17" s="54"/>
      <c r="E17" s="34"/>
      <c r="F17" s="58">
        <f t="shared" si="2"/>
        <v>0</v>
      </c>
      <c r="I17" s="102"/>
      <c r="J17" s="103">
        <f t="shared" si="1"/>
        <v>0</v>
      </c>
      <c r="K17" s="15"/>
    </row>
    <row r="18" spans="1:12" ht="21.75" customHeight="1" x14ac:dyDescent="0.15">
      <c r="A18" s="59">
        <f t="shared" si="3"/>
        <v>1.67</v>
      </c>
      <c r="B18" s="39" t="s">
        <v>73</v>
      </c>
      <c r="C18" s="47" t="s">
        <v>74</v>
      </c>
      <c r="D18" s="54"/>
      <c r="E18" s="34"/>
      <c r="F18" s="59">
        <f t="shared" si="2"/>
        <v>0</v>
      </c>
      <c r="I18" s="102">
        <v>2</v>
      </c>
      <c r="J18" s="103">
        <f t="shared" si="1"/>
        <v>0.33333333333333331</v>
      </c>
      <c r="K18" s="15"/>
    </row>
    <row r="19" spans="1:12" ht="21.75" customHeight="1" x14ac:dyDescent="0.15">
      <c r="A19" s="59">
        <f t="shared" si="3"/>
        <v>0.83</v>
      </c>
      <c r="B19" s="39" t="s">
        <v>23</v>
      </c>
      <c r="C19" s="47" t="s">
        <v>100</v>
      </c>
      <c r="D19" s="54"/>
      <c r="E19" s="34"/>
      <c r="F19" s="59">
        <f t="shared" si="2"/>
        <v>0</v>
      </c>
      <c r="I19" s="102">
        <v>1</v>
      </c>
      <c r="J19" s="103">
        <f t="shared" ref="J19:J20" si="4">I19/$I$2</f>
        <v>0.16666666666666666</v>
      </c>
    </row>
    <row r="20" spans="1:12" ht="21.75" customHeight="1" x14ac:dyDescent="0.15">
      <c r="A20" s="59">
        <f t="shared" si="3"/>
        <v>0</v>
      </c>
      <c r="B20" s="49"/>
      <c r="C20" s="52"/>
      <c r="D20" s="55"/>
      <c r="E20" s="34"/>
      <c r="F20" s="60">
        <f t="shared" si="2"/>
        <v>0</v>
      </c>
      <c r="I20" s="104"/>
      <c r="J20" s="105">
        <f t="shared" si="4"/>
        <v>0</v>
      </c>
    </row>
    <row r="21" spans="1:12" ht="22.5" customHeight="1" x14ac:dyDescent="0.15">
      <c r="A21" s="61" t="s">
        <v>19</v>
      </c>
      <c r="B21" s="62"/>
      <c r="C21" s="62"/>
      <c r="D21" s="63" t="s">
        <v>38</v>
      </c>
      <c r="E21" s="63"/>
      <c r="F21" s="64"/>
      <c r="L21" s="26"/>
    </row>
    <row r="22" spans="1:12" ht="31.5" customHeight="1" x14ac:dyDescent="0.15">
      <c r="A22" s="146" t="s">
        <v>67</v>
      </c>
      <c r="B22" s="147"/>
      <c r="C22" s="147"/>
      <c r="D22" s="147"/>
      <c r="E22" s="147"/>
      <c r="F22" s="148"/>
    </row>
    <row r="23" spans="1:12" ht="31.5" customHeight="1" x14ac:dyDescent="0.15">
      <c r="A23" s="149" t="s">
        <v>68</v>
      </c>
      <c r="B23" s="150"/>
      <c r="C23" s="150"/>
      <c r="D23" s="150"/>
      <c r="E23" s="150"/>
      <c r="F23" s="151"/>
    </row>
    <row r="24" spans="1:12" ht="31.5" customHeight="1" x14ac:dyDescent="0.15">
      <c r="A24" s="149" t="s">
        <v>69</v>
      </c>
      <c r="B24" s="150"/>
      <c r="C24" s="150"/>
      <c r="D24" s="150"/>
      <c r="E24" s="150"/>
      <c r="F24" s="151"/>
      <c r="I24" t="s">
        <v>39</v>
      </c>
    </row>
    <row r="25" spans="1:12" ht="31.5" customHeight="1" x14ac:dyDescent="0.15">
      <c r="A25" s="149" t="s">
        <v>70</v>
      </c>
      <c r="B25" s="150"/>
      <c r="C25" s="150"/>
      <c r="D25" s="150"/>
      <c r="E25" s="150"/>
      <c r="F25" s="151"/>
    </row>
    <row r="26" spans="1:12" ht="31.5" customHeight="1" x14ac:dyDescent="0.15">
      <c r="A26" s="149" t="s">
        <v>71</v>
      </c>
      <c r="B26" s="150"/>
      <c r="C26" s="150"/>
      <c r="D26" s="150"/>
      <c r="E26" s="150"/>
      <c r="F26" s="151"/>
    </row>
    <row r="27" spans="1:12" ht="31.5" customHeight="1" x14ac:dyDescent="0.15">
      <c r="A27" s="149" t="s">
        <v>72</v>
      </c>
      <c r="B27" s="150"/>
      <c r="C27" s="150"/>
      <c r="D27" s="150"/>
      <c r="E27" s="150"/>
      <c r="F27" s="151"/>
    </row>
    <row r="28" spans="1:12" ht="31.5" customHeight="1" x14ac:dyDescent="0.15">
      <c r="A28" s="149" t="s">
        <v>104</v>
      </c>
      <c r="B28" s="150"/>
      <c r="C28" s="150"/>
      <c r="D28" s="150"/>
      <c r="E28" s="150"/>
      <c r="F28" s="151"/>
      <c r="L28"/>
    </row>
    <row r="29" spans="1:12" ht="31.5" customHeight="1" x14ac:dyDescent="0.15">
      <c r="A29" s="149" t="s">
        <v>105</v>
      </c>
      <c r="B29" s="150"/>
      <c r="C29" s="150"/>
      <c r="D29" s="150"/>
      <c r="E29" s="150"/>
      <c r="F29" s="151"/>
      <c r="L29"/>
    </row>
    <row r="30" spans="1:12" ht="31.5" customHeight="1" x14ac:dyDescent="0.15">
      <c r="A30" s="155" t="s">
        <v>106</v>
      </c>
      <c r="B30" s="155"/>
      <c r="C30" s="155"/>
      <c r="D30" s="155"/>
      <c r="L30"/>
    </row>
    <row r="31" spans="1:12" ht="31.5" customHeight="1" x14ac:dyDescent="0.15">
      <c r="A31" s="152" t="s">
        <v>101</v>
      </c>
      <c r="B31" s="153"/>
      <c r="C31" s="153"/>
      <c r="D31" s="153"/>
      <c r="E31" s="153"/>
      <c r="F31" s="154"/>
    </row>
    <row r="32" spans="1:12" x14ac:dyDescent="0.15">
      <c r="E32"/>
    </row>
    <row r="33" spans="5:12" x14ac:dyDescent="0.15">
      <c r="E33"/>
    </row>
    <row r="34" spans="5:12" x14ac:dyDescent="0.15">
      <c r="E34"/>
    </row>
    <row r="35" spans="5:12" x14ac:dyDescent="0.15">
      <c r="E35"/>
    </row>
    <row r="37" spans="5:12" ht="14" x14ac:dyDescent="0.15">
      <c r="E37"/>
      <c r="L37" s="45"/>
    </row>
    <row r="38" spans="5:12" ht="14" x14ac:dyDescent="0.15">
      <c r="E38"/>
      <c r="L38" s="45"/>
    </row>
  </sheetData>
  <mergeCells count="12">
    <mergeCell ref="A27:F27"/>
    <mergeCell ref="A31:F31"/>
    <mergeCell ref="A25:F25"/>
    <mergeCell ref="A26:F26"/>
    <mergeCell ref="A28:F28"/>
    <mergeCell ref="A29:F29"/>
    <mergeCell ref="A30:D30"/>
    <mergeCell ref="I1:J1"/>
    <mergeCell ref="L2:M3"/>
    <mergeCell ref="A22:F22"/>
    <mergeCell ref="A23:F23"/>
    <mergeCell ref="A24:F24"/>
  </mergeCells>
  <phoneticPr fontId="0" type="noConversion"/>
  <pageMargins left="0.63" right="0.3" top="0.39370078740157483" bottom="0.35714285714285715" header="0.23622047244094491" footer="0.19685039370078741"/>
  <pageSetup paperSize="9" scale="9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R42"/>
  <sheetViews>
    <sheetView showZeros="0" zoomScale="150" zoomScaleNormal="100" workbookViewId="0">
      <selection activeCell="F2" sqref="F2"/>
    </sheetView>
  </sheetViews>
  <sheetFormatPr baseColWidth="10" defaultColWidth="11.5" defaultRowHeight="13" outlineLevelCol="1" x14ac:dyDescent="0.15"/>
  <cols>
    <col min="1" max="1" width="10" customWidth="1"/>
    <col min="2" max="2" width="9" customWidth="1"/>
    <col min="3" max="3" width="30.5" customWidth="1"/>
    <col min="4" max="4" width="15.83203125" customWidth="1"/>
    <col min="5" max="5" width="14.5" style="23" customWidth="1"/>
    <col min="6" max="6" width="15.33203125" customWidth="1"/>
    <col min="7" max="7" width="2.33203125" customWidth="1"/>
    <col min="8" max="8" width="2.5" customWidth="1"/>
    <col min="9" max="9" width="13.1640625" customWidth="1" outlineLevel="1"/>
    <col min="10" max="10" width="10.5" customWidth="1" outlineLevel="1"/>
    <col min="11" max="11" width="2.5" customWidth="1"/>
    <col min="12" max="12" width="19.6640625" style="13" customWidth="1"/>
    <col min="13" max="13" width="12.5" bestFit="1" customWidth="1"/>
    <col min="14" max="14" width="13" customWidth="1"/>
    <col min="15" max="15" width="4.1640625" bestFit="1" customWidth="1"/>
  </cols>
  <sheetData>
    <row r="1" spans="1:18" ht="26.25" customHeight="1" x14ac:dyDescent="0.15">
      <c r="A1" s="48"/>
      <c r="B1" s="6"/>
      <c r="C1" s="6"/>
      <c r="D1" s="6"/>
      <c r="E1" s="27" t="s">
        <v>20</v>
      </c>
      <c r="F1" s="28">
        <f>SUM(Menu!B3)</f>
        <v>44980</v>
      </c>
      <c r="I1" s="142" t="s">
        <v>5</v>
      </c>
      <c r="J1" s="143"/>
      <c r="M1" s="8"/>
    </row>
    <row r="2" spans="1:18" s="1" customFormat="1" ht="23.25" customHeight="1" x14ac:dyDescent="0.15">
      <c r="A2" s="36" t="str">
        <f>Menu!B7</f>
        <v>Blutwurst-Ravioli mit Zwiebelschmelze</v>
      </c>
      <c r="B2" s="37"/>
      <c r="C2" s="37"/>
      <c r="D2" s="35"/>
      <c r="E2" s="29" t="s">
        <v>21</v>
      </c>
      <c r="F2" s="30">
        <v>5</v>
      </c>
      <c r="I2" s="31">
        <v>10</v>
      </c>
      <c r="J2" s="21" t="s">
        <v>2</v>
      </c>
      <c r="L2" s="144" t="s">
        <v>25</v>
      </c>
      <c r="M2" s="145"/>
      <c r="N2"/>
      <c r="O2"/>
    </row>
    <row r="3" spans="1:18" s="8" customFormat="1" ht="21" customHeight="1" x14ac:dyDescent="0.15">
      <c r="A3" s="10" t="s">
        <v>1</v>
      </c>
      <c r="B3" s="51" t="s">
        <v>0</v>
      </c>
      <c r="C3" s="11" t="s">
        <v>9</v>
      </c>
      <c r="D3" s="32" t="s">
        <v>8</v>
      </c>
      <c r="E3" s="22" t="s">
        <v>6</v>
      </c>
      <c r="F3" s="7" t="s">
        <v>7</v>
      </c>
      <c r="I3" s="22" t="s">
        <v>11</v>
      </c>
      <c r="J3" s="9" t="s">
        <v>3</v>
      </c>
      <c r="L3" s="145"/>
      <c r="M3" s="145"/>
      <c r="N3"/>
      <c r="O3"/>
    </row>
    <row r="4" spans="1:18" ht="21.75" customHeight="1" x14ac:dyDescent="0.2">
      <c r="A4" s="57">
        <f t="shared" ref="A4:A15" si="0">ROUND(SUM(J4*$F$2),2)</f>
        <v>0.15</v>
      </c>
      <c r="B4" s="38" t="s">
        <v>42</v>
      </c>
      <c r="C4" s="46" t="s">
        <v>75</v>
      </c>
      <c r="D4" s="53"/>
      <c r="E4" s="33"/>
      <c r="F4" s="57">
        <f t="shared" ref="F4:F20" si="1">SUM(E4*A4)</f>
        <v>0</v>
      </c>
      <c r="I4" s="100">
        <v>0.3</v>
      </c>
      <c r="J4" s="101">
        <f t="shared" ref="J4:J20" si="2">I4/$I$2</f>
        <v>0.03</v>
      </c>
      <c r="K4" s="15"/>
      <c r="L4" s="43" t="s">
        <v>26</v>
      </c>
      <c r="M4" s="43">
        <v>0.25</v>
      </c>
      <c r="N4" s="42"/>
      <c r="P4" s="42"/>
      <c r="Q4" s="43"/>
      <c r="R4" s="43"/>
    </row>
    <row r="5" spans="1:18" ht="21.75" customHeight="1" x14ac:dyDescent="0.2">
      <c r="A5" s="58">
        <f t="shared" si="0"/>
        <v>0.15</v>
      </c>
      <c r="B5" s="39" t="s">
        <v>42</v>
      </c>
      <c r="C5" s="47" t="s">
        <v>76</v>
      </c>
      <c r="D5" s="54"/>
      <c r="E5" s="34"/>
      <c r="F5" s="58">
        <f t="shared" si="1"/>
        <v>0</v>
      </c>
      <c r="I5" s="102">
        <v>0.3</v>
      </c>
      <c r="J5" s="103">
        <f t="shared" si="2"/>
        <v>0.03</v>
      </c>
      <c r="K5" s="15"/>
      <c r="L5" s="43" t="s">
        <v>34</v>
      </c>
      <c r="M5" s="43">
        <v>1.25</v>
      </c>
      <c r="N5" s="42"/>
      <c r="R5" s="43"/>
    </row>
    <row r="6" spans="1:18" ht="21.75" customHeight="1" x14ac:dyDescent="0.2">
      <c r="A6" s="58">
        <f t="shared" si="0"/>
        <v>3</v>
      </c>
      <c r="B6" s="39" t="s">
        <v>24</v>
      </c>
      <c r="C6" s="2" t="s">
        <v>49</v>
      </c>
      <c r="D6" s="54"/>
      <c r="E6" s="34"/>
      <c r="F6" s="58">
        <f>SUM(E6*A6)</f>
        <v>0</v>
      </c>
      <c r="I6" s="102">
        <v>6</v>
      </c>
      <c r="J6" s="103">
        <f t="shared" si="2"/>
        <v>0.6</v>
      </c>
      <c r="K6" s="15"/>
      <c r="L6" s="43" t="s">
        <v>22</v>
      </c>
      <c r="M6" s="43" t="s">
        <v>27</v>
      </c>
      <c r="N6" s="42"/>
      <c r="R6" s="43"/>
    </row>
    <row r="7" spans="1:18" ht="21.75" customHeight="1" x14ac:dyDescent="0.15">
      <c r="A7" s="58">
        <f t="shared" si="0"/>
        <v>1</v>
      </c>
      <c r="B7" s="39" t="s">
        <v>77</v>
      </c>
      <c r="C7" s="47" t="s">
        <v>43</v>
      </c>
      <c r="D7" s="54"/>
      <c r="E7" s="34"/>
      <c r="F7" s="58">
        <f>SUM(E7*A7)</f>
        <v>0</v>
      </c>
      <c r="I7" s="102">
        <v>2</v>
      </c>
      <c r="J7" s="103">
        <f t="shared" si="2"/>
        <v>0.2</v>
      </c>
      <c r="K7" s="15"/>
      <c r="L7" s="43" t="s">
        <v>35</v>
      </c>
      <c r="M7" s="43" t="s">
        <v>32</v>
      </c>
    </row>
    <row r="8" spans="1:18" ht="21.75" customHeight="1" x14ac:dyDescent="0.15">
      <c r="A8" s="58">
        <f t="shared" si="0"/>
        <v>0.5</v>
      </c>
      <c r="B8" s="39" t="s">
        <v>46</v>
      </c>
      <c r="C8" s="47" t="s">
        <v>48</v>
      </c>
      <c r="D8" s="54"/>
      <c r="E8" s="34"/>
      <c r="F8" s="58">
        <f>SUM(E8*A8)</f>
        <v>0</v>
      </c>
      <c r="I8" s="102">
        <v>1</v>
      </c>
      <c r="J8" s="103">
        <f t="shared" si="2"/>
        <v>0.1</v>
      </c>
      <c r="K8" s="15"/>
      <c r="L8" s="43" t="s">
        <v>23</v>
      </c>
      <c r="M8" s="43">
        <v>1</v>
      </c>
    </row>
    <row r="9" spans="1:18" ht="21.75" customHeight="1" x14ac:dyDescent="0.15">
      <c r="A9" s="58">
        <f t="shared" si="0"/>
        <v>0</v>
      </c>
      <c r="B9" s="39"/>
      <c r="C9" s="47"/>
      <c r="D9" s="54"/>
      <c r="E9" s="34"/>
      <c r="F9" s="58">
        <f t="shared" si="1"/>
        <v>0</v>
      </c>
      <c r="I9" s="102"/>
      <c r="J9" s="103">
        <f t="shared" si="2"/>
        <v>0</v>
      </c>
      <c r="K9" s="15"/>
      <c r="L9" s="43" t="s">
        <v>24</v>
      </c>
      <c r="M9" s="43" t="s">
        <v>28</v>
      </c>
    </row>
    <row r="10" spans="1:18" ht="21.75" customHeight="1" x14ac:dyDescent="0.15">
      <c r="A10" s="58">
        <f t="shared" si="0"/>
        <v>0.3</v>
      </c>
      <c r="B10" s="39" t="s">
        <v>42</v>
      </c>
      <c r="C10" s="47" t="s">
        <v>78</v>
      </c>
      <c r="D10" s="54"/>
      <c r="E10" s="34"/>
      <c r="F10" s="58">
        <f t="shared" si="1"/>
        <v>0</v>
      </c>
      <c r="I10" s="102">
        <v>0.6</v>
      </c>
      <c r="J10" s="103">
        <f t="shared" si="2"/>
        <v>0.06</v>
      </c>
      <c r="K10" s="15"/>
      <c r="L10" s="43" t="s">
        <v>29</v>
      </c>
      <c r="M10" s="43" t="s">
        <v>30</v>
      </c>
      <c r="Q10" s="40"/>
    </row>
    <row r="11" spans="1:18" ht="21.75" customHeight="1" x14ac:dyDescent="0.15">
      <c r="A11" s="58">
        <f t="shared" si="0"/>
        <v>2</v>
      </c>
      <c r="B11" s="39" t="s">
        <v>24</v>
      </c>
      <c r="C11" s="47" t="s">
        <v>79</v>
      </c>
      <c r="D11" s="54"/>
      <c r="E11" s="34"/>
      <c r="F11" s="58">
        <f t="shared" si="1"/>
        <v>0</v>
      </c>
      <c r="I11" s="102">
        <v>4</v>
      </c>
      <c r="J11" s="103">
        <f t="shared" si="2"/>
        <v>0.4</v>
      </c>
      <c r="K11" s="15"/>
      <c r="L11" s="44" t="s">
        <v>33</v>
      </c>
    </row>
    <row r="12" spans="1:18" ht="21.75" customHeight="1" x14ac:dyDescent="0.15">
      <c r="A12" s="58">
        <f t="shared" si="0"/>
        <v>1</v>
      </c>
      <c r="B12" s="39" t="s">
        <v>24</v>
      </c>
      <c r="C12" s="47" t="s">
        <v>61</v>
      </c>
      <c r="D12" s="54"/>
      <c r="E12" s="34"/>
      <c r="F12" s="58">
        <f t="shared" si="1"/>
        <v>0</v>
      </c>
      <c r="I12" s="102">
        <v>2</v>
      </c>
      <c r="J12" s="103">
        <f t="shared" si="2"/>
        <v>0.2</v>
      </c>
      <c r="K12" s="15"/>
      <c r="M12" s="8"/>
    </row>
    <row r="13" spans="1:18" ht="21.75" customHeight="1" x14ac:dyDescent="0.15">
      <c r="A13" s="58">
        <f t="shared" si="0"/>
        <v>0</v>
      </c>
      <c r="B13" s="39"/>
      <c r="C13" s="47" t="s">
        <v>43</v>
      </c>
      <c r="D13" s="54"/>
      <c r="E13" s="34"/>
      <c r="F13" s="58">
        <f t="shared" si="1"/>
        <v>0</v>
      </c>
      <c r="I13" s="102"/>
      <c r="J13" s="103">
        <f t="shared" si="2"/>
        <v>0</v>
      </c>
      <c r="K13" s="15"/>
      <c r="M13" s="8"/>
    </row>
    <row r="14" spans="1:18" ht="21.75" customHeight="1" x14ac:dyDescent="0.15">
      <c r="A14" s="58">
        <f t="shared" si="0"/>
        <v>0</v>
      </c>
      <c r="B14" s="39"/>
      <c r="C14" s="47" t="s">
        <v>80</v>
      </c>
      <c r="D14" s="54"/>
      <c r="E14" s="34"/>
      <c r="F14" s="58">
        <f t="shared" si="1"/>
        <v>0</v>
      </c>
      <c r="I14" s="102"/>
      <c r="J14" s="103">
        <f t="shared" si="2"/>
        <v>0</v>
      </c>
      <c r="K14" s="15"/>
    </row>
    <row r="15" spans="1:18" ht="21.75" customHeight="1" x14ac:dyDescent="0.15">
      <c r="A15" s="58">
        <f t="shared" si="0"/>
        <v>0.02</v>
      </c>
      <c r="B15" s="39" t="s">
        <v>42</v>
      </c>
      <c r="C15" s="47" t="s">
        <v>44</v>
      </c>
      <c r="D15" s="54"/>
      <c r="E15" s="34"/>
      <c r="F15" s="58">
        <f t="shared" si="1"/>
        <v>0</v>
      </c>
      <c r="I15" s="102">
        <v>0.03</v>
      </c>
      <c r="J15" s="103">
        <f t="shared" si="2"/>
        <v>3.0000000000000001E-3</v>
      </c>
      <c r="K15" s="15"/>
      <c r="Q15" s="43"/>
    </row>
    <row r="16" spans="1:18" ht="21.75" customHeight="1" x14ac:dyDescent="0.15">
      <c r="A16" s="58">
        <f>ROUND(SUM(J16*$F$2),2)</f>
        <v>0</v>
      </c>
      <c r="B16" s="39"/>
      <c r="C16" s="47"/>
      <c r="D16" s="54"/>
      <c r="E16" s="34"/>
      <c r="F16" s="58">
        <f t="shared" si="1"/>
        <v>0</v>
      </c>
      <c r="I16" s="102"/>
      <c r="J16" s="103">
        <f t="shared" si="2"/>
        <v>0</v>
      </c>
      <c r="K16" s="15"/>
      <c r="Q16" s="43"/>
    </row>
    <row r="17" spans="1:12" ht="21.75" customHeight="1" x14ac:dyDescent="0.15">
      <c r="A17" s="58">
        <f>ROUND(SUM(J17*$F$2),2)</f>
        <v>3</v>
      </c>
      <c r="B17" s="39" t="s">
        <v>24</v>
      </c>
      <c r="C17" s="47" t="s">
        <v>45</v>
      </c>
      <c r="D17" s="54" t="s">
        <v>125</v>
      </c>
      <c r="E17" s="34"/>
      <c r="F17" s="58">
        <f t="shared" si="1"/>
        <v>0</v>
      </c>
      <c r="I17" s="102">
        <v>6</v>
      </c>
      <c r="J17" s="103">
        <f t="shared" si="2"/>
        <v>0.6</v>
      </c>
      <c r="K17" s="15"/>
    </row>
    <row r="18" spans="1:12" ht="21.75" customHeight="1" x14ac:dyDescent="0.15">
      <c r="A18" s="59">
        <f>ROUND(SUM(J18*$F$2),2)</f>
        <v>0.08</v>
      </c>
      <c r="B18" s="39" t="s">
        <v>73</v>
      </c>
      <c r="C18" s="47" t="s">
        <v>81</v>
      </c>
      <c r="D18" s="54"/>
      <c r="E18" s="34"/>
      <c r="F18" s="59">
        <f t="shared" si="1"/>
        <v>0</v>
      </c>
      <c r="I18" s="102">
        <v>0.15</v>
      </c>
      <c r="J18" s="103">
        <f t="shared" si="2"/>
        <v>1.4999999999999999E-2</v>
      </c>
      <c r="K18" s="15"/>
    </row>
    <row r="19" spans="1:12" ht="21.75" customHeight="1" x14ac:dyDescent="0.15">
      <c r="A19" s="59">
        <f>ROUND(SUM(J19*$F$2),2)</f>
        <v>0</v>
      </c>
      <c r="B19" s="39"/>
      <c r="C19" s="47" t="s">
        <v>66</v>
      </c>
      <c r="D19" s="54"/>
      <c r="E19" s="34"/>
      <c r="F19" s="59">
        <f t="shared" si="1"/>
        <v>0</v>
      </c>
      <c r="I19" s="102"/>
      <c r="J19" s="103">
        <f t="shared" si="2"/>
        <v>0</v>
      </c>
    </row>
    <row r="20" spans="1:12" ht="21.75" customHeight="1" x14ac:dyDescent="0.15">
      <c r="A20" s="59">
        <f>ROUND(SUM(J20*$F$2),2)</f>
        <v>0</v>
      </c>
      <c r="B20" s="49"/>
      <c r="C20" s="52" t="s">
        <v>82</v>
      </c>
      <c r="D20" s="55"/>
      <c r="E20" s="34"/>
      <c r="F20" s="60">
        <f t="shared" si="1"/>
        <v>0</v>
      </c>
      <c r="I20" s="104"/>
      <c r="J20" s="105">
        <f t="shared" si="2"/>
        <v>0</v>
      </c>
    </row>
    <row r="21" spans="1:12" ht="22.5" customHeight="1" x14ac:dyDescent="0.15">
      <c r="A21" s="61" t="s">
        <v>19</v>
      </c>
      <c r="B21" s="62"/>
      <c r="C21" s="62"/>
      <c r="D21" s="63" t="s">
        <v>38</v>
      </c>
      <c r="E21" s="63"/>
      <c r="F21" s="64"/>
      <c r="L21" s="26"/>
    </row>
    <row r="22" spans="1:12" ht="31.5" customHeight="1" x14ac:dyDescent="0.15">
      <c r="A22" s="146" t="s">
        <v>126</v>
      </c>
      <c r="B22" s="147"/>
      <c r="C22" s="147"/>
      <c r="D22" s="147"/>
      <c r="E22" s="147"/>
      <c r="F22" s="148"/>
    </row>
    <row r="23" spans="1:12" ht="42" customHeight="1" x14ac:dyDescent="0.15">
      <c r="A23" s="149" t="s">
        <v>83</v>
      </c>
      <c r="B23" s="150"/>
      <c r="C23" s="150"/>
      <c r="D23" s="150"/>
      <c r="E23" s="150"/>
      <c r="F23" s="151"/>
    </row>
    <row r="24" spans="1:12" ht="48" customHeight="1" x14ac:dyDescent="0.15">
      <c r="A24" s="149" t="s">
        <v>84</v>
      </c>
      <c r="B24" s="150"/>
      <c r="C24" s="150"/>
      <c r="D24" s="150"/>
      <c r="E24" s="150"/>
      <c r="F24" s="151"/>
    </row>
    <row r="25" spans="1:12" ht="34.5" customHeight="1" x14ac:dyDescent="0.15">
      <c r="A25" s="149" t="s">
        <v>85</v>
      </c>
      <c r="B25" s="150"/>
      <c r="C25" s="150"/>
      <c r="D25" s="150"/>
      <c r="E25" s="150"/>
      <c r="F25" s="151"/>
    </row>
    <row r="26" spans="1:12" ht="34.5" customHeight="1" x14ac:dyDescent="0.15">
      <c r="A26" s="149" t="s">
        <v>86</v>
      </c>
      <c r="B26" s="150"/>
      <c r="C26" s="150"/>
      <c r="D26" s="150"/>
      <c r="E26" s="150"/>
      <c r="F26" s="151"/>
      <c r="L26"/>
    </row>
    <row r="27" spans="1:12" ht="34.5" customHeight="1" x14ac:dyDescent="0.15">
      <c r="A27" s="149"/>
      <c r="B27" s="150"/>
      <c r="C27" s="150"/>
      <c r="D27" s="150"/>
      <c r="E27" s="150"/>
      <c r="F27" s="151"/>
    </row>
    <row r="28" spans="1:12" ht="34.5" customHeight="1" x14ac:dyDescent="0.15">
      <c r="A28" s="149"/>
      <c r="B28" s="150"/>
      <c r="C28" s="150"/>
      <c r="D28" s="150"/>
      <c r="E28" s="150"/>
      <c r="F28" s="151"/>
      <c r="L28"/>
    </row>
    <row r="29" spans="1:12" ht="34.5" customHeight="1" x14ac:dyDescent="0.15">
      <c r="A29" s="149"/>
      <c r="B29" s="150"/>
      <c r="C29" s="150"/>
      <c r="D29" s="150"/>
      <c r="E29" s="150"/>
      <c r="F29" s="151"/>
      <c r="L29"/>
    </row>
    <row r="30" spans="1:12" ht="34.5" customHeight="1" x14ac:dyDescent="0.15">
      <c r="A30" s="149"/>
      <c r="B30" s="150"/>
      <c r="C30" s="150"/>
      <c r="D30" s="150"/>
      <c r="E30" s="150"/>
      <c r="F30" s="151"/>
      <c r="L30"/>
    </row>
    <row r="31" spans="1:12" ht="34.5" customHeight="1" x14ac:dyDescent="0.15">
      <c r="A31" s="149"/>
      <c r="B31" s="150"/>
      <c r="C31" s="150"/>
      <c r="D31" s="150"/>
      <c r="E31" s="150"/>
      <c r="F31" s="151"/>
      <c r="L31"/>
    </row>
    <row r="32" spans="1:12" ht="34.5" customHeight="1" x14ac:dyDescent="0.15">
      <c r="A32" s="152"/>
      <c r="B32" s="153"/>
      <c r="C32" s="153"/>
      <c r="D32" s="153"/>
      <c r="E32" s="153"/>
      <c r="F32" s="154"/>
    </row>
    <row r="33" spans="5:12" x14ac:dyDescent="0.15">
      <c r="E33"/>
    </row>
    <row r="34" spans="5:12" x14ac:dyDescent="0.15">
      <c r="E34"/>
    </row>
    <row r="37" spans="5:12" x14ac:dyDescent="0.15">
      <c r="L37"/>
    </row>
    <row r="38" spans="5:12" x14ac:dyDescent="0.15">
      <c r="E38"/>
      <c r="L38"/>
    </row>
    <row r="39" spans="5:12" x14ac:dyDescent="0.15">
      <c r="E39"/>
      <c r="L39"/>
    </row>
    <row r="40" spans="5:12" x14ac:dyDescent="0.15">
      <c r="L40"/>
    </row>
    <row r="41" spans="5:12" x14ac:dyDescent="0.15">
      <c r="L41"/>
    </row>
    <row r="42" spans="5:12" x14ac:dyDescent="0.15">
      <c r="L42"/>
    </row>
  </sheetData>
  <mergeCells count="13">
    <mergeCell ref="I1:J1"/>
    <mergeCell ref="L2:M3"/>
    <mergeCell ref="A22:F22"/>
    <mergeCell ref="A23:F23"/>
    <mergeCell ref="A24:F24"/>
    <mergeCell ref="A30:F30"/>
    <mergeCell ref="A31:F31"/>
    <mergeCell ref="A32:F32"/>
    <mergeCell ref="A25:F25"/>
    <mergeCell ref="A26:F26"/>
    <mergeCell ref="A27:F27"/>
    <mergeCell ref="A28:F28"/>
    <mergeCell ref="A29:F29"/>
  </mergeCells>
  <phoneticPr fontId="0" type="noConversion"/>
  <pageMargins left="0.63" right="0.21875" top="0.39370078740157483" bottom="0.43307086614173229" header="0.23622047244094491" footer="0.19685039370078741"/>
  <pageSetup paperSize="9" scale="9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  <pageSetUpPr fitToPage="1"/>
  </sheetPr>
  <dimension ref="A1:R54"/>
  <sheetViews>
    <sheetView showZeros="0" zoomScale="150" zoomScaleNormal="100" workbookViewId="0">
      <selection activeCell="I28" sqref="I28"/>
    </sheetView>
  </sheetViews>
  <sheetFormatPr baseColWidth="10" defaultColWidth="11.5" defaultRowHeight="13" outlineLevelCol="1" x14ac:dyDescent="0.15"/>
  <cols>
    <col min="1" max="1" width="10" customWidth="1"/>
    <col min="2" max="2" width="9" customWidth="1"/>
    <col min="3" max="3" width="26" bestFit="1" customWidth="1"/>
    <col min="4" max="4" width="15.83203125" customWidth="1"/>
    <col min="5" max="5" width="14.5" style="23" customWidth="1"/>
    <col min="6" max="6" width="15.33203125" customWidth="1"/>
    <col min="7" max="7" width="2.33203125" customWidth="1"/>
    <col min="8" max="8" width="2.5" customWidth="1"/>
    <col min="9" max="9" width="13.1640625" customWidth="1" outlineLevel="1"/>
    <col min="10" max="10" width="10.5" customWidth="1" outlineLevel="1"/>
    <col min="11" max="11" width="2.5" customWidth="1"/>
    <col min="12" max="12" width="19.6640625" style="13" customWidth="1"/>
    <col min="13" max="13" width="12.5" bestFit="1" customWidth="1"/>
    <col min="14" max="14" width="13" customWidth="1"/>
    <col min="15" max="15" width="4.1640625" bestFit="1" customWidth="1"/>
  </cols>
  <sheetData>
    <row r="1" spans="1:18" ht="26.25" customHeight="1" x14ac:dyDescent="0.15">
      <c r="A1" s="48"/>
      <c r="B1" s="6"/>
      <c r="C1" s="6"/>
      <c r="D1" s="6"/>
      <c r="E1" s="27" t="s">
        <v>20</v>
      </c>
      <c r="F1" s="28">
        <f>SUM(Menu!B3)</f>
        <v>44980</v>
      </c>
      <c r="I1" s="142" t="s">
        <v>5</v>
      </c>
      <c r="J1" s="143"/>
      <c r="M1" s="8"/>
    </row>
    <row r="2" spans="1:18" s="1" customFormat="1" ht="23.25" customHeight="1" x14ac:dyDescent="0.15">
      <c r="A2" s="36" t="str">
        <f>Menu!B9</f>
        <v>Flank Steak</v>
      </c>
      <c r="B2" s="37"/>
      <c r="C2" s="37"/>
      <c r="D2" s="35"/>
      <c r="E2" s="29" t="s">
        <v>21</v>
      </c>
      <c r="F2" s="30">
        <v>4</v>
      </c>
      <c r="I2" s="31">
        <v>4</v>
      </c>
      <c r="J2" s="21" t="s">
        <v>2</v>
      </c>
      <c r="L2" s="144" t="s">
        <v>25</v>
      </c>
      <c r="M2" s="145"/>
      <c r="N2"/>
      <c r="O2"/>
    </row>
    <row r="3" spans="1:18" s="8" customFormat="1" ht="21" customHeight="1" x14ac:dyDescent="0.15">
      <c r="A3" s="10" t="s">
        <v>1</v>
      </c>
      <c r="B3" s="51" t="s">
        <v>0</v>
      </c>
      <c r="C3" s="11" t="s">
        <v>9</v>
      </c>
      <c r="D3" s="32" t="s">
        <v>8</v>
      </c>
      <c r="E3" s="22" t="s">
        <v>6</v>
      </c>
      <c r="F3" s="7" t="s">
        <v>7</v>
      </c>
      <c r="I3" s="22" t="s">
        <v>11</v>
      </c>
      <c r="J3" s="9" t="s">
        <v>3</v>
      </c>
      <c r="L3" s="145"/>
      <c r="M3" s="145"/>
      <c r="N3"/>
      <c r="O3"/>
    </row>
    <row r="4" spans="1:18" ht="21.75" customHeight="1" x14ac:dyDescent="0.2">
      <c r="A4" s="57">
        <f>ROUND(SUM(J4*$F$2),2)</f>
        <v>0.7</v>
      </c>
      <c r="B4" s="38" t="s">
        <v>42</v>
      </c>
      <c r="C4" s="46" t="s">
        <v>56</v>
      </c>
      <c r="D4" s="138" t="s">
        <v>109</v>
      </c>
      <c r="E4" s="33"/>
      <c r="F4" s="57">
        <f t="shared" ref="F4:F19" si="0">SUM(E4*A4)</f>
        <v>0</v>
      </c>
      <c r="I4" s="100">
        <v>0.7</v>
      </c>
      <c r="J4" s="101">
        <f t="shared" ref="J4:J15" si="1">I4/$I$2</f>
        <v>0.17499999999999999</v>
      </c>
      <c r="K4" s="15"/>
      <c r="L4" s="43" t="s">
        <v>26</v>
      </c>
      <c r="M4" s="43">
        <v>0.25</v>
      </c>
      <c r="N4" s="42"/>
      <c r="P4" s="42"/>
      <c r="Q4" s="43"/>
      <c r="R4" s="43"/>
    </row>
    <row r="5" spans="1:18" ht="21.75" customHeight="1" x14ac:dyDescent="0.2">
      <c r="A5" s="58">
        <f>ROUND(SUM(J5*$F$2),2)</f>
        <v>0</v>
      </c>
      <c r="B5" s="39"/>
      <c r="C5" s="47"/>
      <c r="D5" s="54"/>
      <c r="E5" s="34"/>
      <c r="F5" s="58">
        <f t="shared" si="0"/>
        <v>0</v>
      </c>
      <c r="I5" s="102"/>
      <c r="J5" s="103">
        <f t="shared" si="1"/>
        <v>0</v>
      </c>
      <c r="K5" s="15"/>
      <c r="L5" s="43" t="s">
        <v>34</v>
      </c>
      <c r="M5" s="43">
        <v>1.25</v>
      </c>
      <c r="N5" s="42"/>
      <c r="P5" s="42"/>
      <c r="Q5" s="43"/>
      <c r="R5" s="43"/>
    </row>
    <row r="6" spans="1:18" ht="21.75" customHeight="1" x14ac:dyDescent="0.2">
      <c r="A6" s="58">
        <f t="shared" ref="A6:A12" si="2">ROUND(SUM(J6*$F$2),2)</f>
        <v>4</v>
      </c>
      <c r="B6" s="39" t="s">
        <v>22</v>
      </c>
      <c r="C6" s="2" t="s">
        <v>110</v>
      </c>
      <c r="D6" s="54"/>
      <c r="E6" s="34"/>
      <c r="F6" s="58">
        <f t="shared" si="0"/>
        <v>0</v>
      </c>
      <c r="I6" s="102">
        <v>4</v>
      </c>
      <c r="J6" s="103">
        <f t="shared" si="1"/>
        <v>1</v>
      </c>
      <c r="K6" s="15"/>
      <c r="L6" s="43" t="s">
        <v>22</v>
      </c>
      <c r="M6" s="43" t="s">
        <v>27</v>
      </c>
      <c r="N6" s="42"/>
      <c r="P6" s="42"/>
      <c r="Q6" s="43"/>
      <c r="R6" s="43"/>
    </row>
    <row r="7" spans="1:18" ht="21.75" customHeight="1" x14ac:dyDescent="0.15">
      <c r="A7" s="58">
        <f t="shared" si="2"/>
        <v>2</v>
      </c>
      <c r="B7" s="39" t="s">
        <v>24</v>
      </c>
      <c r="C7" s="2" t="s">
        <v>61</v>
      </c>
      <c r="D7" s="54"/>
      <c r="E7" s="34"/>
      <c r="F7" s="58">
        <f t="shared" si="0"/>
        <v>0</v>
      </c>
      <c r="I7" s="102">
        <v>2</v>
      </c>
      <c r="J7" s="103">
        <f t="shared" si="1"/>
        <v>0.5</v>
      </c>
      <c r="K7" s="15"/>
      <c r="L7" s="43" t="s">
        <v>35</v>
      </c>
      <c r="M7" s="43" t="s">
        <v>32</v>
      </c>
      <c r="Q7" s="43"/>
    </row>
    <row r="8" spans="1:18" ht="21.75" customHeight="1" x14ac:dyDescent="0.15">
      <c r="A8" s="58">
        <f t="shared" si="2"/>
        <v>1</v>
      </c>
      <c r="B8" s="39" t="s">
        <v>22</v>
      </c>
      <c r="C8" s="2" t="s">
        <v>111</v>
      </c>
      <c r="D8" s="54"/>
      <c r="E8" s="34"/>
      <c r="F8" s="58">
        <f t="shared" si="0"/>
        <v>0</v>
      </c>
      <c r="I8" s="102">
        <v>1</v>
      </c>
      <c r="J8" s="103">
        <f t="shared" si="1"/>
        <v>0.25</v>
      </c>
      <c r="K8" s="15"/>
      <c r="L8" s="43" t="s">
        <v>23</v>
      </c>
      <c r="M8" s="43">
        <v>1</v>
      </c>
      <c r="Q8" s="43"/>
    </row>
    <row r="9" spans="1:18" ht="21.75" customHeight="1" x14ac:dyDescent="0.15">
      <c r="A9" s="58">
        <f t="shared" si="2"/>
        <v>0</v>
      </c>
      <c r="B9" s="39"/>
      <c r="C9" s="2" t="s">
        <v>112</v>
      </c>
      <c r="D9" s="54"/>
      <c r="E9" s="34"/>
      <c r="F9" s="58">
        <f t="shared" si="0"/>
        <v>0</v>
      </c>
      <c r="I9" s="102"/>
      <c r="J9" s="103">
        <f t="shared" si="1"/>
        <v>0</v>
      </c>
      <c r="K9" s="15"/>
      <c r="L9" s="43" t="s">
        <v>24</v>
      </c>
      <c r="M9" s="43" t="s">
        <v>28</v>
      </c>
      <c r="Q9" s="43"/>
    </row>
    <row r="10" spans="1:18" ht="21.75" customHeight="1" x14ac:dyDescent="0.15">
      <c r="A10" s="58">
        <f>ROUND(SUM(J10*$F$2),2)</f>
        <v>0.1</v>
      </c>
      <c r="B10" s="39"/>
      <c r="C10" s="2" t="s">
        <v>113</v>
      </c>
      <c r="D10" s="54"/>
      <c r="E10" s="34"/>
      <c r="F10" s="58">
        <f t="shared" si="0"/>
        <v>0</v>
      </c>
      <c r="I10" s="102">
        <v>0.1</v>
      </c>
      <c r="J10" s="103">
        <f t="shared" si="1"/>
        <v>2.5000000000000001E-2</v>
      </c>
      <c r="K10" s="15"/>
      <c r="L10" s="43" t="s">
        <v>29</v>
      </c>
      <c r="M10" s="43" t="s">
        <v>30</v>
      </c>
      <c r="Q10" s="43"/>
    </row>
    <row r="11" spans="1:18" ht="21.75" customHeight="1" x14ac:dyDescent="0.15">
      <c r="A11" s="58">
        <f>ROUND(SUM(J11*$F$2),2)</f>
        <v>0</v>
      </c>
      <c r="B11" s="39"/>
      <c r="C11" s="2"/>
      <c r="D11" s="54"/>
      <c r="E11" s="34"/>
      <c r="F11" s="58">
        <f t="shared" si="0"/>
        <v>0</v>
      </c>
      <c r="I11" s="102"/>
      <c r="J11" s="103">
        <f t="shared" si="1"/>
        <v>0</v>
      </c>
      <c r="K11" s="15"/>
      <c r="L11" s="44" t="s">
        <v>33</v>
      </c>
      <c r="Q11" s="43"/>
    </row>
    <row r="12" spans="1:18" ht="21.75" customHeight="1" x14ac:dyDescent="0.15">
      <c r="A12" s="58">
        <f t="shared" si="2"/>
        <v>0</v>
      </c>
      <c r="B12" s="39"/>
      <c r="C12" s="2"/>
      <c r="D12" s="54"/>
      <c r="E12" s="34"/>
      <c r="F12" s="58">
        <f t="shared" si="0"/>
        <v>0</v>
      </c>
      <c r="I12" s="102"/>
      <c r="J12" s="103">
        <f t="shared" si="1"/>
        <v>0</v>
      </c>
      <c r="K12" s="15"/>
      <c r="M12" s="8"/>
      <c r="Q12" s="43"/>
    </row>
    <row r="13" spans="1:18" ht="21.75" customHeight="1" x14ac:dyDescent="0.15">
      <c r="A13" s="58">
        <f t="shared" ref="A13:A20" si="3">ROUND(SUM(J13*$F$2),2)</f>
        <v>0</v>
      </c>
      <c r="B13" s="39"/>
      <c r="C13" s="2"/>
      <c r="D13" s="54"/>
      <c r="E13" s="34"/>
      <c r="F13" s="58">
        <f t="shared" si="0"/>
        <v>0</v>
      </c>
      <c r="I13" s="102"/>
      <c r="J13" s="103">
        <f t="shared" si="1"/>
        <v>0</v>
      </c>
      <c r="K13" s="15"/>
      <c r="M13" s="8"/>
      <c r="Q13" s="43"/>
    </row>
    <row r="14" spans="1:18" ht="21.75" customHeight="1" x14ac:dyDescent="0.15">
      <c r="A14" s="58">
        <f t="shared" si="3"/>
        <v>0</v>
      </c>
      <c r="B14" s="39"/>
      <c r="C14" s="2"/>
      <c r="D14" s="54"/>
      <c r="E14" s="34"/>
      <c r="F14" s="58">
        <f t="shared" si="0"/>
        <v>0</v>
      </c>
      <c r="I14" s="102"/>
      <c r="J14" s="103">
        <f t="shared" si="1"/>
        <v>0</v>
      </c>
      <c r="K14" s="15"/>
      <c r="Q14" s="43"/>
    </row>
    <row r="15" spans="1:18" ht="21.75" customHeight="1" x14ac:dyDescent="0.15">
      <c r="A15" s="58">
        <f t="shared" si="3"/>
        <v>0</v>
      </c>
      <c r="B15" s="39"/>
      <c r="C15" s="2"/>
      <c r="D15" s="54"/>
      <c r="E15" s="34"/>
      <c r="F15" s="58">
        <f t="shared" si="0"/>
        <v>0</v>
      </c>
      <c r="I15" s="102"/>
      <c r="J15" s="103">
        <f t="shared" si="1"/>
        <v>0</v>
      </c>
      <c r="K15" s="15"/>
      <c r="Q15" s="43"/>
    </row>
    <row r="16" spans="1:18" ht="21.75" customHeight="1" x14ac:dyDescent="0.15">
      <c r="A16" s="58">
        <f t="shared" si="3"/>
        <v>0</v>
      </c>
      <c r="B16" s="39"/>
      <c r="C16" s="2"/>
      <c r="D16" s="54"/>
      <c r="E16" s="34"/>
      <c r="F16" s="58">
        <f t="shared" si="0"/>
        <v>0</v>
      </c>
      <c r="I16" s="102"/>
      <c r="J16" s="103">
        <f t="shared" ref="J16:J20" si="4">I16/$I$2</f>
        <v>0</v>
      </c>
      <c r="K16" s="15"/>
      <c r="Q16" s="43"/>
    </row>
    <row r="17" spans="1:12" ht="21.75" customHeight="1" x14ac:dyDescent="0.15">
      <c r="A17" s="58">
        <f t="shared" si="3"/>
        <v>0</v>
      </c>
      <c r="B17" s="39"/>
      <c r="C17" s="2"/>
      <c r="D17" s="54"/>
      <c r="E17" s="34"/>
      <c r="F17" s="58">
        <f t="shared" si="0"/>
        <v>0</v>
      </c>
      <c r="I17" s="102"/>
      <c r="J17" s="103">
        <f t="shared" si="4"/>
        <v>0</v>
      </c>
      <c r="K17" s="15"/>
    </row>
    <row r="18" spans="1:12" ht="21.75" customHeight="1" x14ac:dyDescent="0.15">
      <c r="A18" s="59">
        <f t="shared" si="3"/>
        <v>0</v>
      </c>
      <c r="B18" s="39"/>
      <c r="C18" s="2"/>
      <c r="D18" s="54"/>
      <c r="E18" s="34"/>
      <c r="F18" s="59">
        <f t="shared" si="0"/>
        <v>0</v>
      </c>
      <c r="I18" s="102"/>
      <c r="J18" s="103">
        <f t="shared" si="4"/>
        <v>0</v>
      </c>
      <c r="K18" s="15"/>
    </row>
    <row r="19" spans="1:12" ht="21.75" customHeight="1" x14ac:dyDescent="0.15">
      <c r="A19" s="59">
        <f t="shared" si="3"/>
        <v>0</v>
      </c>
      <c r="B19" s="39"/>
      <c r="C19" s="2"/>
      <c r="D19" s="54"/>
      <c r="E19" s="34"/>
      <c r="F19" s="59">
        <f t="shared" si="0"/>
        <v>0</v>
      </c>
      <c r="I19" s="102"/>
      <c r="J19" s="103">
        <f t="shared" si="4"/>
        <v>0</v>
      </c>
    </row>
    <row r="20" spans="1:12" ht="21.75" customHeight="1" x14ac:dyDescent="0.15">
      <c r="A20" s="59">
        <f t="shared" si="3"/>
        <v>0</v>
      </c>
      <c r="B20" s="49"/>
      <c r="C20" s="52"/>
      <c r="D20" s="55"/>
      <c r="E20" s="34"/>
      <c r="F20" s="60">
        <f>SUM(E20*A20)</f>
        <v>0</v>
      </c>
      <c r="I20" s="104"/>
      <c r="J20" s="105">
        <f t="shared" si="4"/>
        <v>0</v>
      </c>
    </row>
    <row r="21" spans="1:12" ht="22.5" customHeight="1" x14ac:dyDescent="0.15">
      <c r="A21" s="61" t="s">
        <v>19</v>
      </c>
      <c r="B21" s="62"/>
      <c r="C21" s="62"/>
      <c r="D21" s="63" t="s">
        <v>39</v>
      </c>
      <c r="E21" s="63"/>
      <c r="F21" s="64"/>
      <c r="L21" s="26"/>
    </row>
    <row r="22" spans="1:12" ht="94" customHeight="1" x14ac:dyDescent="0.15">
      <c r="A22" s="146" t="s">
        <v>114</v>
      </c>
      <c r="B22" s="147"/>
      <c r="C22" s="147"/>
      <c r="D22" s="147"/>
      <c r="E22" s="147"/>
      <c r="F22" s="148"/>
    </row>
    <row r="23" spans="1:12" ht="31.5" customHeight="1" x14ac:dyDescent="0.15">
      <c r="A23" s="149"/>
      <c r="B23" s="150"/>
      <c r="C23" s="150"/>
      <c r="D23" s="150"/>
      <c r="E23" s="150"/>
      <c r="F23" s="151"/>
    </row>
    <row r="24" spans="1:12" ht="31.5" customHeight="1" x14ac:dyDescent="0.15">
      <c r="A24" s="149"/>
      <c r="B24" s="150"/>
      <c r="C24" s="150"/>
      <c r="D24" s="150"/>
      <c r="E24" s="150"/>
      <c r="F24" s="151"/>
    </row>
    <row r="25" spans="1:12" ht="30" customHeight="1" x14ac:dyDescent="0.15">
      <c r="A25" s="149"/>
      <c r="B25" s="150"/>
      <c r="C25" s="150"/>
      <c r="D25" s="150"/>
      <c r="E25" s="150"/>
      <c r="F25" s="151"/>
    </row>
    <row r="26" spans="1:12" ht="30" customHeight="1" x14ac:dyDescent="0.15">
      <c r="A26" s="149"/>
      <c r="B26" s="150"/>
      <c r="C26" s="150"/>
      <c r="D26" s="150"/>
      <c r="E26" s="150"/>
      <c r="F26" s="151"/>
      <c r="L26"/>
    </row>
    <row r="27" spans="1:12" ht="30" customHeight="1" x14ac:dyDescent="0.15">
      <c r="A27" s="149"/>
      <c r="B27" s="150"/>
      <c r="C27" s="150"/>
      <c r="D27" s="150"/>
      <c r="E27" s="150"/>
      <c r="F27" s="151"/>
      <c r="L27"/>
    </row>
    <row r="28" spans="1:12" ht="30" customHeight="1" x14ac:dyDescent="0.15">
      <c r="A28" s="149"/>
      <c r="B28" s="150"/>
      <c r="C28" s="150"/>
      <c r="D28" s="150"/>
      <c r="E28" s="150"/>
      <c r="F28" s="151"/>
      <c r="L28"/>
    </row>
    <row r="29" spans="1:12" ht="30" customHeight="1" x14ac:dyDescent="0.15">
      <c r="A29" s="152"/>
      <c r="B29" s="153"/>
      <c r="C29" s="153"/>
      <c r="D29" s="153"/>
      <c r="E29" s="153"/>
      <c r="F29" s="154"/>
    </row>
    <row r="30" spans="1:12" x14ac:dyDescent="0.15">
      <c r="E30"/>
    </row>
    <row r="31" spans="1:12" x14ac:dyDescent="0.15">
      <c r="E31"/>
    </row>
    <row r="32" spans="1:12" x14ac:dyDescent="0.15">
      <c r="E32"/>
    </row>
    <row r="33" spans="2:12" x14ac:dyDescent="0.15">
      <c r="C33" s="123"/>
      <c r="E33"/>
    </row>
    <row r="34" spans="2:12" x14ac:dyDescent="0.15">
      <c r="C34" s="123"/>
      <c r="E34"/>
    </row>
    <row r="35" spans="2:12" ht="14" x14ac:dyDescent="0.15">
      <c r="C35" s="123"/>
      <c r="E35"/>
      <c r="L35" s="45"/>
    </row>
    <row r="36" spans="2:12" ht="14" x14ac:dyDescent="0.15">
      <c r="B36" s="124"/>
      <c r="C36" s="123"/>
      <c r="E36"/>
      <c r="L36" s="45"/>
    </row>
    <row r="37" spans="2:12" x14ac:dyDescent="0.15">
      <c r="C37" s="123"/>
      <c r="E37"/>
    </row>
    <row r="38" spans="2:12" x14ac:dyDescent="0.15">
      <c r="C38" s="123"/>
      <c r="E38"/>
    </row>
    <row r="39" spans="2:12" x14ac:dyDescent="0.15">
      <c r="B39" s="124"/>
      <c r="C39" s="123"/>
      <c r="E39"/>
    </row>
    <row r="40" spans="2:12" x14ac:dyDescent="0.15">
      <c r="C40" s="123"/>
    </row>
    <row r="41" spans="2:12" x14ac:dyDescent="0.15">
      <c r="C41" s="123"/>
    </row>
    <row r="42" spans="2:12" x14ac:dyDescent="0.15">
      <c r="C42" s="123"/>
    </row>
    <row r="43" spans="2:12" x14ac:dyDescent="0.15">
      <c r="C43" s="123"/>
    </row>
    <row r="44" spans="2:12" x14ac:dyDescent="0.15">
      <c r="C44" s="123"/>
    </row>
    <row r="45" spans="2:12" x14ac:dyDescent="0.15">
      <c r="C45" s="123"/>
    </row>
    <row r="46" spans="2:12" x14ac:dyDescent="0.15">
      <c r="C46" s="123"/>
    </row>
    <row r="47" spans="2:12" x14ac:dyDescent="0.15">
      <c r="C47" s="123"/>
    </row>
    <row r="48" spans="2:12" x14ac:dyDescent="0.15">
      <c r="C48" s="123"/>
    </row>
    <row r="49" spans="3:3" x14ac:dyDescent="0.15">
      <c r="C49" s="123"/>
    </row>
    <row r="50" spans="3:3" x14ac:dyDescent="0.15">
      <c r="C50" s="123"/>
    </row>
    <row r="51" spans="3:3" x14ac:dyDescent="0.15">
      <c r="C51" s="123"/>
    </row>
    <row r="52" spans="3:3" x14ac:dyDescent="0.15">
      <c r="C52" s="123"/>
    </row>
    <row r="53" spans="3:3" x14ac:dyDescent="0.15">
      <c r="C53" s="123"/>
    </row>
    <row r="54" spans="3:3" x14ac:dyDescent="0.15">
      <c r="C54" s="123"/>
    </row>
  </sheetData>
  <mergeCells count="10">
    <mergeCell ref="I1:J1"/>
    <mergeCell ref="L2:M3"/>
    <mergeCell ref="A22:F22"/>
    <mergeCell ref="A27:F27"/>
    <mergeCell ref="A28:F28"/>
    <mergeCell ref="A29:F29"/>
    <mergeCell ref="A23:F23"/>
    <mergeCell ref="A25:F25"/>
    <mergeCell ref="A24:F24"/>
    <mergeCell ref="A26:F26"/>
  </mergeCells>
  <phoneticPr fontId="0" type="noConversion"/>
  <pageMargins left="0.63" right="0.3" top="0.39370078740157483" bottom="0.34375" header="0.23622047244094491" footer="0.19685039370078741"/>
  <pageSetup paperSize="9" scale="96" orientation="portrait" copies="4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00"/>
  </sheetPr>
  <dimension ref="A1:R39"/>
  <sheetViews>
    <sheetView showZeros="0" zoomScale="180" zoomScaleNormal="100" workbookViewId="0">
      <selection activeCell="A22" sqref="A22:A25"/>
    </sheetView>
  </sheetViews>
  <sheetFormatPr baseColWidth="10" defaultColWidth="11.5" defaultRowHeight="13" outlineLevelCol="1" x14ac:dyDescent="0.15"/>
  <cols>
    <col min="1" max="1" width="10" customWidth="1"/>
    <col min="2" max="2" width="9" customWidth="1"/>
    <col min="3" max="3" width="30.5" customWidth="1"/>
    <col min="4" max="4" width="15.83203125" customWidth="1"/>
    <col min="5" max="5" width="14.5" style="23" customWidth="1"/>
    <col min="6" max="6" width="15.33203125" customWidth="1"/>
    <col min="7" max="7" width="2.33203125" customWidth="1"/>
    <col min="8" max="8" width="2.5" customWidth="1"/>
    <col min="9" max="9" width="13.1640625" customWidth="1" outlineLevel="1"/>
    <col min="10" max="10" width="10.5" customWidth="1" outlineLevel="1"/>
    <col min="11" max="11" width="2.5" customWidth="1"/>
    <col min="12" max="12" width="19.6640625" style="13" customWidth="1"/>
    <col min="13" max="13" width="12.5" bestFit="1" customWidth="1"/>
    <col min="14" max="14" width="13" customWidth="1"/>
    <col min="15" max="15" width="4.1640625" bestFit="1" customWidth="1"/>
  </cols>
  <sheetData>
    <row r="1" spans="1:18" ht="26.25" customHeight="1" x14ac:dyDescent="0.15">
      <c r="A1" s="48"/>
      <c r="B1" s="6"/>
      <c r="C1" s="6"/>
      <c r="D1" s="6"/>
      <c r="E1" s="27" t="s">
        <v>20</v>
      </c>
      <c r="F1" s="28">
        <f>SUM(Menu!B3)</f>
        <v>44980</v>
      </c>
      <c r="I1" s="142" t="s">
        <v>5</v>
      </c>
      <c r="J1" s="143"/>
      <c r="M1" s="8"/>
    </row>
    <row r="2" spans="1:18" s="1" customFormat="1" ht="23.25" customHeight="1" x14ac:dyDescent="0.15">
      <c r="A2" s="36">
        <f>Menu!B10</f>
        <v>0</v>
      </c>
      <c r="B2" s="37"/>
      <c r="C2" s="37"/>
      <c r="D2" s="35"/>
      <c r="E2" s="29" t="s">
        <v>21</v>
      </c>
      <c r="F2" s="30">
        <v>4</v>
      </c>
      <c r="I2" s="31">
        <v>4</v>
      </c>
      <c r="J2" s="21" t="s">
        <v>2</v>
      </c>
      <c r="L2" s="144" t="s">
        <v>25</v>
      </c>
      <c r="M2" s="145"/>
      <c r="N2"/>
      <c r="O2"/>
    </row>
    <row r="3" spans="1:18" s="8" customFormat="1" ht="21" customHeight="1" x14ac:dyDescent="0.15">
      <c r="A3" s="10" t="s">
        <v>1</v>
      </c>
      <c r="B3" s="51" t="s">
        <v>0</v>
      </c>
      <c r="C3" s="11" t="s">
        <v>9</v>
      </c>
      <c r="D3" s="32" t="s">
        <v>8</v>
      </c>
      <c r="E3" s="22" t="s">
        <v>6</v>
      </c>
      <c r="F3" s="7" t="s">
        <v>7</v>
      </c>
      <c r="I3" s="22" t="s">
        <v>11</v>
      </c>
      <c r="J3" s="9" t="s">
        <v>3</v>
      </c>
      <c r="L3" s="145"/>
      <c r="M3" s="145"/>
      <c r="N3"/>
      <c r="O3"/>
    </row>
    <row r="4" spans="1:18" ht="21.75" customHeight="1" x14ac:dyDescent="0.2">
      <c r="A4" s="57">
        <f t="shared" ref="A4:A20" si="0">ROUND(SUM(J4*$F$2),2)</f>
        <v>0</v>
      </c>
      <c r="B4" s="38"/>
      <c r="C4" s="46"/>
      <c r="D4" s="53"/>
      <c r="E4" s="33"/>
      <c r="F4" s="57">
        <f t="shared" ref="F4:F20" si="1">SUM(E4*A4)</f>
        <v>0</v>
      </c>
      <c r="I4" s="100"/>
      <c r="J4" s="101">
        <f t="shared" ref="J4:J20" si="2">I4/$I$2</f>
        <v>0</v>
      </c>
      <c r="K4" s="15"/>
      <c r="L4" s="43" t="s">
        <v>26</v>
      </c>
      <c r="M4" s="43">
        <v>0.25</v>
      </c>
      <c r="N4" s="42"/>
      <c r="P4" s="42"/>
      <c r="Q4" s="43"/>
      <c r="R4" s="43"/>
    </row>
    <row r="5" spans="1:18" ht="21.75" customHeight="1" x14ac:dyDescent="0.2">
      <c r="A5" s="58">
        <f t="shared" si="0"/>
        <v>0</v>
      </c>
      <c r="B5" s="39"/>
      <c r="C5" s="47"/>
      <c r="D5" s="54"/>
      <c r="E5" s="34"/>
      <c r="F5" s="58">
        <f t="shared" si="1"/>
        <v>0</v>
      </c>
      <c r="I5" s="102"/>
      <c r="J5" s="103">
        <f t="shared" si="2"/>
        <v>0</v>
      </c>
      <c r="K5" s="15"/>
      <c r="L5" s="43" t="s">
        <v>34</v>
      </c>
      <c r="M5" s="43">
        <v>1.25</v>
      </c>
      <c r="N5" s="42"/>
      <c r="P5" s="42"/>
      <c r="Q5" s="43"/>
      <c r="R5" s="43"/>
    </row>
    <row r="6" spans="1:18" ht="21.75" customHeight="1" x14ac:dyDescent="0.2">
      <c r="A6" s="58">
        <f t="shared" si="0"/>
        <v>0</v>
      </c>
      <c r="B6" s="39"/>
      <c r="C6" s="47"/>
      <c r="D6" s="54"/>
      <c r="E6" s="34"/>
      <c r="F6" s="58">
        <f t="shared" si="1"/>
        <v>0</v>
      </c>
      <c r="I6" s="102"/>
      <c r="J6" s="103">
        <f t="shared" si="2"/>
        <v>0</v>
      </c>
      <c r="K6" s="15"/>
      <c r="L6" s="43" t="s">
        <v>22</v>
      </c>
      <c r="M6" s="43" t="s">
        <v>27</v>
      </c>
      <c r="N6" s="42"/>
      <c r="P6" s="42"/>
      <c r="Q6" s="43"/>
      <c r="R6" s="43"/>
    </row>
    <row r="7" spans="1:18" ht="21.75" customHeight="1" x14ac:dyDescent="0.15">
      <c r="A7" s="58">
        <f t="shared" si="0"/>
        <v>0</v>
      </c>
      <c r="B7" s="39"/>
      <c r="C7" s="47"/>
      <c r="D7" s="54"/>
      <c r="E7" s="34"/>
      <c r="F7" s="58">
        <f t="shared" si="1"/>
        <v>0</v>
      </c>
      <c r="I7" s="102"/>
      <c r="J7" s="103">
        <f t="shared" si="2"/>
        <v>0</v>
      </c>
      <c r="K7" s="15"/>
      <c r="L7" s="43" t="s">
        <v>35</v>
      </c>
      <c r="M7" s="43" t="s">
        <v>32</v>
      </c>
      <c r="Q7" s="43"/>
    </row>
    <row r="8" spans="1:18" ht="21.75" customHeight="1" x14ac:dyDescent="0.15">
      <c r="A8" s="58">
        <f t="shared" si="0"/>
        <v>0</v>
      </c>
      <c r="B8" s="39"/>
      <c r="C8" s="47"/>
      <c r="D8" s="54"/>
      <c r="E8" s="34"/>
      <c r="F8" s="58">
        <f t="shared" si="1"/>
        <v>0</v>
      </c>
      <c r="I8" s="102"/>
      <c r="J8" s="103">
        <f t="shared" si="2"/>
        <v>0</v>
      </c>
      <c r="K8" s="15"/>
      <c r="L8" s="43" t="s">
        <v>23</v>
      </c>
      <c r="M8" s="43">
        <v>1</v>
      </c>
      <c r="Q8" s="43"/>
    </row>
    <row r="9" spans="1:18" ht="21.75" customHeight="1" x14ac:dyDescent="0.15">
      <c r="A9" s="58">
        <f t="shared" si="0"/>
        <v>0</v>
      </c>
      <c r="B9" s="39"/>
      <c r="C9" s="47"/>
      <c r="D9" s="54"/>
      <c r="E9" s="34"/>
      <c r="F9" s="58">
        <f t="shared" si="1"/>
        <v>0</v>
      </c>
      <c r="I9" s="102"/>
      <c r="J9" s="103">
        <f t="shared" si="2"/>
        <v>0</v>
      </c>
      <c r="K9" s="15"/>
      <c r="L9" s="43" t="s">
        <v>24</v>
      </c>
      <c r="M9" s="43" t="s">
        <v>28</v>
      </c>
      <c r="Q9" s="43"/>
    </row>
    <row r="10" spans="1:18" ht="21.75" customHeight="1" x14ac:dyDescent="0.15">
      <c r="A10" s="58">
        <f t="shared" si="0"/>
        <v>0</v>
      </c>
      <c r="B10" s="39"/>
      <c r="C10" s="47"/>
      <c r="D10" s="54"/>
      <c r="E10" s="34"/>
      <c r="F10" s="58">
        <f t="shared" si="1"/>
        <v>0</v>
      </c>
      <c r="I10" s="102"/>
      <c r="J10" s="103">
        <f t="shared" si="2"/>
        <v>0</v>
      </c>
      <c r="K10" s="15"/>
      <c r="L10" s="43" t="s">
        <v>29</v>
      </c>
      <c r="M10" s="43" t="s">
        <v>30</v>
      </c>
      <c r="Q10" s="43"/>
    </row>
    <row r="11" spans="1:18" ht="21.75" customHeight="1" x14ac:dyDescent="0.15">
      <c r="A11" s="58">
        <f t="shared" si="0"/>
        <v>0</v>
      </c>
      <c r="B11" s="39"/>
      <c r="C11" s="47"/>
      <c r="D11" s="54"/>
      <c r="E11" s="34"/>
      <c r="F11" s="58">
        <f t="shared" si="1"/>
        <v>0</v>
      </c>
      <c r="I11" s="102"/>
      <c r="J11" s="103">
        <f t="shared" si="2"/>
        <v>0</v>
      </c>
      <c r="K11" s="15"/>
      <c r="L11" s="44" t="s">
        <v>33</v>
      </c>
      <c r="Q11" s="43"/>
    </row>
    <row r="12" spans="1:18" ht="21.75" customHeight="1" x14ac:dyDescent="0.15">
      <c r="A12" s="58">
        <f t="shared" si="0"/>
        <v>0</v>
      </c>
      <c r="B12" s="39"/>
      <c r="C12" s="47"/>
      <c r="D12" s="54"/>
      <c r="E12" s="34"/>
      <c r="F12" s="58">
        <f t="shared" si="1"/>
        <v>0</v>
      </c>
      <c r="I12" s="102"/>
      <c r="J12" s="103">
        <f t="shared" si="2"/>
        <v>0</v>
      </c>
      <c r="K12" s="15"/>
      <c r="M12" s="8"/>
      <c r="Q12" s="43"/>
    </row>
    <row r="13" spans="1:18" ht="21.75" customHeight="1" x14ac:dyDescent="0.15">
      <c r="A13" s="58">
        <f t="shared" si="0"/>
        <v>0</v>
      </c>
      <c r="B13" s="39"/>
      <c r="C13" s="47"/>
      <c r="D13" s="54"/>
      <c r="E13" s="34"/>
      <c r="F13" s="58">
        <f t="shared" si="1"/>
        <v>0</v>
      </c>
      <c r="I13" s="102"/>
      <c r="J13" s="103">
        <f t="shared" si="2"/>
        <v>0</v>
      </c>
      <c r="K13" s="15"/>
      <c r="M13" s="8"/>
      <c r="Q13" s="43"/>
    </row>
    <row r="14" spans="1:18" ht="21.75" customHeight="1" x14ac:dyDescent="0.15">
      <c r="A14" s="58">
        <f t="shared" si="0"/>
        <v>0</v>
      </c>
      <c r="B14" s="39"/>
      <c r="C14" s="47"/>
      <c r="D14" s="54"/>
      <c r="E14" s="34"/>
      <c r="F14" s="58">
        <f t="shared" si="1"/>
        <v>0</v>
      </c>
      <c r="I14" s="102"/>
      <c r="J14" s="103">
        <f t="shared" si="2"/>
        <v>0</v>
      </c>
      <c r="K14" s="15"/>
      <c r="Q14" s="43"/>
    </row>
    <row r="15" spans="1:18" ht="21.75" customHeight="1" x14ac:dyDescent="0.15">
      <c r="A15" s="58">
        <f t="shared" si="0"/>
        <v>0</v>
      </c>
      <c r="B15" s="39"/>
      <c r="C15" s="47"/>
      <c r="D15" s="54"/>
      <c r="E15" s="34"/>
      <c r="F15" s="58">
        <f t="shared" si="1"/>
        <v>0</v>
      </c>
      <c r="I15" s="102"/>
      <c r="J15" s="103">
        <f t="shared" si="2"/>
        <v>0</v>
      </c>
      <c r="K15" s="15"/>
      <c r="Q15" s="43"/>
    </row>
    <row r="16" spans="1:18" ht="21.75" customHeight="1" x14ac:dyDescent="0.15">
      <c r="A16" s="58">
        <f t="shared" si="0"/>
        <v>0</v>
      </c>
      <c r="B16" s="39"/>
      <c r="C16" s="47"/>
      <c r="D16" s="54"/>
      <c r="E16" s="34"/>
      <c r="F16" s="58">
        <f t="shared" si="1"/>
        <v>0</v>
      </c>
      <c r="I16" s="102"/>
      <c r="J16" s="103">
        <f t="shared" si="2"/>
        <v>0</v>
      </c>
      <c r="K16" s="15"/>
      <c r="Q16" s="43"/>
    </row>
    <row r="17" spans="1:12" ht="21.75" customHeight="1" x14ac:dyDescent="0.15">
      <c r="A17" s="58">
        <f t="shared" si="0"/>
        <v>0</v>
      </c>
      <c r="B17" s="39"/>
      <c r="C17" s="47"/>
      <c r="D17" s="54"/>
      <c r="E17" s="34"/>
      <c r="F17" s="58">
        <f t="shared" si="1"/>
        <v>0</v>
      </c>
      <c r="I17" s="102"/>
      <c r="J17" s="103">
        <f t="shared" si="2"/>
        <v>0</v>
      </c>
      <c r="K17" s="15"/>
    </row>
    <row r="18" spans="1:12" ht="21.75" customHeight="1" x14ac:dyDescent="0.15">
      <c r="A18" s="59">
        <f t="shared" si="0"/>
        <v>0</v>
      </c>
      <c r="B18" s="39"/>
      <c r="C18" s="47"/>
      <c r="D18" s="54"/>
      <c r="E18" s="34"/>
      <c r="F18" s="59">
        <f t="shared" si="1"/>
        <v>0</v>
      </c>
      <c r="I18" s="102"/>
      <c r="J18" s="103">
        <f t="shared" si="2"/>
        <v>0</v>
      </c>
      <c r="K18" s="15"/>
    </row>
    <row r="19" spans="1:12" ht="21.75" customHeight="1" x14ac:dyDescent="0.15">
      <c r="A19" s="59">
        <f t="shared" si="0"/>
        <v>0</v>
      </c>
      <c r="B19" s="39"/>
      <c r="C19" s="47"/>
      <c r="D19" s="54"/>
      <c r="E19" s="34"/>
      <c r="F19" s="59">
        <f t="shared" si="1"/>
        <v>0</v>
      </c>
      <c r="I19" s="102"/>
      <c r="J19" s="103">
        <f t="shared" si="2"/>
        <v>0</v>
      </c>
    </row>
    <row r="20" spans="1:12" ht="21.75" customHeight="1" x14ac:dyDescent="0.15">
      <c r="A20" s="59">
        <f t="shared" si="0"/>
        <v>0</v>
      </c>
      <c r="B20" s="49"/>
      <c r="C20" s="52"/>
      <c r="D20" s="55"/>
      <c r="E20" s="34"/>
      <c r="F20" s="60">
        <f t="shared" si="1"/>
        <v>0</v>
      </c>
      <c r="I20" s="104"/>
      <c r="J20" s="105">
        <f t="shared" si="2"/>
        <v>0</v>
      </c>
    </row>
    <row r="21" spans="1:12" ht="22.5" customHeight="1" x14ac:dyDescent="0.15">
      <c r="A21" s="61" t="s">
        <v>19</v>
      </c>
      <c r="B21" s="62"/>
      <c r="C21" s="62"/>
      <c r="D21" s="63" t="s">
        <v>38</v>
      </c>
      <c r="E21" s="63"/>
      <c r="F21" s="64"/>
      <c r="L21" s="26"/>
    </row>
    <row r="22" spans="1:12" ht="31.5" customHeight="1" x14ac:dyDescent="0.15">
      <c r="A22" s="139"/>
      <c r="B22" s="139"/>
      <c r="C22" s="139"/>
      <c r="D22" s="139"/>
      <c r="E22" s="139"/>
      <c r="F22" s="139"/>
    </row>
    <row r="23" spans="1:12" ht="29.25" customHeight="1" x14ac:dyDescent="0.15">
      <c r="A23" s="139"/>
      <c r="B23" s="139"/>
      <c r="C23" s="139"/>
      <c r="D23" s="139"/>
      <c r="E23" s="139"/>
      <c r="F23" s="139"/>
    </row>
    <row r="24" spans="1:12" ht="29.25" customHeight="1" x14ac:dyDescent="0.15">
      <c r="A24" s="139"/>
      <c r="B24" s="139"/>
      <c r="C24" s="139"/>
      <c r="D24" s="139"/>
      <c r="E24" s="139"/>
      <c r="F24" s="139"/>
    </row>
    <row r="25" spans="1:12" ht="29.25" customHeight="1" x14ac:dyDescent="0.15">
      <c r="A25" s="139"/>
      <c r="B25" s="139"/>
      <c r="C25" s="139"/>
      <c r="D25" s="139"/>
      <c r="E25" s="139"/>
      <c r="F25" s="139"/>
    </row>
    <row r="26" spans="1:12" ht="29.25" customHeight="1" x14ac:dyDescent="0.15">
      <c r="A26" s="149"/>
      <c r="B26" s="150"/>
      <c r="C26" s="150"/>
      <c r="D26" s="150"/>
      <c r="E26" s="150"/>
      <c r="F26" s="151"/>
    </row>
    <row r="27" spans="1:12" ht="29.25" customHeight="1" x14ac:dyDescent="0.15">
      <c r="A27" s="149"/>
      <c r="B27" s="150"/>
      <c r="C27" s="150"/>
      <c r="D27" s="150"/>
      <c r="E27" s="150"/>
      <c r="F27" s="151"/>
    </row>
    <row r="28" spans="1:12" ht="29.25" customHeight="1" x14ac:dyDescent="0.15">
      <c r="A28" s="149"/>
      <c r="B28" s="150"/>
      <c r="C28" s="150"/>
      <c r="D28" s="150"/>
      <c r="E28" s="150"/>
      <c r="F28" s="151"/>
      <c r="L28"/>
    </row>
    <row r="29" spans="1:12" ht="29.25" customHeight="1" x14ac:dyDescent="0.15">
      <c r="A29" s="149"/>
      <c r="B29" s="150"/>
      <c r="C29" s="150"/>
      <c r="D29" s="150"/>
      <c r="E29" s="150"/>
      <c r="F29" s="151"/>
      <c r="L29"/>
    </row>
    <row r="30" spans="1:12" ht="29.25" customHeight="1" x14ac:dyDescent="0.15">
      <c r="A30" s="149"/>
      <c r="B30" s="150"/>
      <c r="C30" s="150"/>
      <c r="D30" s="150"/>
      <c r="E30" s="150"/>
      <c r="F30" s="151"/>
      <c r="L30"/>
    </row>
    <row r="31" spans="1:12" ht="29.25" customHeight="1" x14ac:dyDescent="0.15">
      <c r="A31" s="149"/>
      <c r="B31" s="150"/>
      <c r="C31" s="150"/>
      <c r="D31" s="150"/>
      <c r="E31" s="150"/>
      <c r="F31" s="151"/>
      <c r="L31"/>
    </row>
    <row r="32" spans="1:12" ht="29.25" customHeight="1" x14ac:dyDescent="0.15">
      <c r="A32" s="152"/>
      <c r="B32" s="153"/>
      <c r="C32" s="153"/>
      <c r="D32" s="153"/>
      <c r="E32" s="153"/>
      <c r="F32" s="154"/>
    </row>
    <row r="33" spans="5:12" x14ac:dyDescent="0.15">
      <c r="E33"/>
    </row>
    <row r="34" spans="5:12" x14ac:dyDescent="0.15">
      <c r="E34"/>
    </row>
    <row r="35" spans="5:12" x14ac:dyDescent="0.15">
      <c r="E35"/>
    </row>
    <row r="36" spans="5:12" x14ac:dyDescent="0.15">
      <c r="E36"/>
    </row>
    <row r="38" spans="5:12" ht="14" x14ac:dyDescent="0.15">
      <c r="E38"/>
      <c r="L38" s="45"/>
    </row>
    <row r="39" spans="5:12" ht="14" x14ac:dyDescent="0.15">
      <c r="E39"/>
      <c r="L39" s="45"/>
    </row>
  </sheetData>
  <mergeCells count="9">
    <mergeCell ref="I1:J1"/>
    <mergeCell ref="L2:M3"/>
    <mergeCell ref="A30:F30"/>
    <mergeCell ref="A31:F31"/>
    <mergeCell ref="A32:F32"/>
    <mergeCell ref="A26:F26"/>
    <mergeCell ref="A27:F27"/>
    <mergeCell ref="A28:F28"/>
    <mergeCell ref="A29:F29"/>
  </mergeCells>
  <phoneticPr fontId="0" type="noConversion"/>
  <pageMargins left="0.63" right="0.3" top="0.39370078740157483" bottom="0.43307086614173229" header="0.23622047244094491" footer="0.19685039370078741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00"/>
  </sheetPr>
  <dimension ref="A1:R35"/>
  <sheetViews>
    <sheetView showZeros="0" zoomScale="150" zoomScaleNormal="100" workbookViewId="0">
      <selection activeCell="I5" sqref="I5"/>
    </sheetView>
  </sheetViews>
  <sheetFormatPr baseColWidth="10" defaultColWidth="11.5" defaultRowHeight="13" outlineLevelCol="1" x14ac:dyDescent="0.15"/>
  <cols>
    <col min="1" max="1" width="10" customWidth="1"/>
    <col min="2" max="2" width="9" customWidth="1"/>
    <col min="3" max="3" width="26" bestFit="1" customWidth="1"/>
    <col min="4" max="4" width="14" customWidth="1"/>
    <col min="5" max="5" width="13" style="23" bestFit="1" customWidth="1"/>
    <col min="6" max="6" width="13.5" customWidth="1"/>
    <col min="7" max="7" width="2.33203125" customWidth="1"/>
    <col min="8" max="8" width="2.5" customWidth="1"/>
    <col min="9" max="9" width="13.1640625" customWidth="1" outlineLevel="1"/>
    <col min="10" max="10" width="10.5" customWidth="1" outlineLevel="1"/>
    <col min="11" max="11" width="2.5" customWidth="1"/>
    <col min="12" max="12" width="19.6640625" style="13" customWidth="1"/>
    <col min="13" max="13" width="12.5" bestFit="1" customWidth="1"/>
    <col min="14" max="14" width="13" customWidth="1"/>
    <col min="15" max="15" width="4.1640625" bestFit="1" customWidth="1"/>
  </cols>
  <sheetData>
    <row r="1" spans="1:18" ht="26.25" customHeight="1" x14ac:dyDescent="0.15">
      <c r="A1" s="48"/>
      <c r="B1" s="6"/>
      <c r="C1" s="6"/>
      <c r="D1" s="6"/>
      <c r="E1" s="27" t="s">
        <v>20</v>
      </c>
      <c r="F1" s="28">
        <f>SUM(Menu!B3)</f>
        <v>44980</v>
      </c>
      <c r="I1" s="142" t="s">
        <v>5</v>
      </c>
      <c r="J1" s="143"/>
      <c r="M1" s="8"/>
    </row>
    <row r="2" spans="1:18" s="1" customFormat="1" ht="23.25" customHeight="1" x14ac:dyDescent="0.15">
      <c r="A2" s="36" t="str">
        <f>Menu!B11</f>
        <v>Ofengemüse</v>
      </c>
      <c r="B2" s="37"/>
      <c r="C2" s="37"/>
      <c r="D2" s="35"/>
      <c r="E2" s="29" t="s">
        <v>21</v>
      </c>
      <c r="F2" s="30">
        <v>4</v>
      </c>
      <c r="I2" s="31">
        <v>4</v>
      </c>
      <c r="J2" s="21" t="s">
        <v>2</v>
      </c>
      <c r="L2" s="144" t="s">
        <v>25</v>
      </c>
      <c r="M2" s="145"/>
      <c r="N2"/>
      <c r="O2"/>
    </row>
    <row r="3" spans="1:18" s="8" customFormat="1" ht="21" customHeight="1" x14ac:dyDescent="0.15">
      <c r="A3" s="10" t="s">
        <v>1</v>
      </c>
      <c r="B3" s="51" t="s">
        <v>0</v>
      </c>
      <c r="C3" s="11" t="s">
        <v>9</v>
      </c>
      <c r="D3" s="32" t="s">
        <v>8</v>
      </c>
      <c r="E3" s="22" t="s">
        <v>6</v>
      </c>
      <c r="F3" s="7" t="s">
        <v>7</v>
      </c>
      <c r="I3" s="22" t="s">
        <v>11</v>
      </c>
      <c r="J3" s="9" t="s">
        <v>3</v>
      </c>
      <c r="L3" s="145"/>
      <c r="M3" s="145"/>
      <c r="N3"/>
      <c r="O3"/>
    </row>
    <row r="4" spans="1:18" ht="21.75" customHeight="1" x14ac:dyDescent="0.2">
      <c r="A4" s="57">
        <f t="shared" ref="A4:A20" si="0">ROUND(SUM(J4*$F$2),2)</f>
        <v>2</v>
      </c>
      <c r="B4" s="38" t="s">
        <v>24</v>
      </c>
      <c r="C4" s="46" t="s">
        <v>115</v>
      </c>
      <c r="D4" s="53"/>
      <c r="E4" s="33"/>
      <c r="F4" s="57">
        <f t="shared" ref="F4:F20" si="1">SUM(E4*A4)</f>
        <v>0</v>
      </c>
      <c r="I4" s="100">
        <v>2</v>
      </c>
      <c r="J4" s="101">
        <f t="shared" ref="J4:J20" si="2">I4/$I$2</f>
        <v>0.5</v>
      </c>
      <c r="K4" s="15"/>
      <c r="L4" s="43" t="s">
        <v>26</v>
      </c>
      <c r="M4" s="43">
        <v>0.25</v>
      </c>
      <c r="N4" s="42"/>
      <c r="P4" s="42"/>
      <c r="Q4" s="43"/>
      <c r="R4" s="43"/>
    </row>
    <row r="5" spans="1:18" ht="21.75" customHeight="1" x14ac:dyDescent="0.2">
      <c r="A5" s="58">
        <f t="shared" si="0"/>
        <v>1</v>
      </c>
      <c r="B5" s="39" t="s">
        <v>24</v>
      </c>
      <c r="C5" s="47" t="s">
        <v>116</v>
      </c>
      <c r="D5" s="54"/>
      <c r="E5" s="34"/>
      <c r="F5" s="58">
        <f t="shared" si="1"/>
        <v>0</v>
      </c>
      <c r="I5" s="102">
        <v>1</v>
      </c>
      <c r="J5" s="103">
        <f t="shared" si="2"/>
        <v>0.25</v>
      </c>
      <c r="K5" s="15"/>
      <c r="L5" s="43" t="s">
        <v>34</v>
      </c>
      <c r="M5" s="43">
        <v>1.25</v>
      </c>
      <c r="N5" s="42"/>
      <c r="P5" s="42"/>
      <c r="Q5" s="43"/>
      <c r="R5" s="43"/>
    </row>
    <row r="6" spans="1:18" ht="21.75" customHeight="1" x14ac:dyDescent="0.2">
      <c r="A6" s="58">
        <f t="shared" si="0"/>
        <v>1</v>
      </c>
      <c r="B6" s="39" t="s">
        <v>24</v>
      </c>
      <c r="C6" s="47" t="s">
        <v>118</v>
      </c>
      <c r="D6" s="54"/>
      <c r="E6" s="34"/>
      <c r="F6" s="58">
        <f t="shared" si="1"/>
        <v>0</v>
      </c>
      <c r="I6" s="102">
        <v>1</v>
      </c>
      <c r="J6" s="103">
        <f t="shared" si="2"/>
        <v>0.25</v>
      </c>
      <c r="K6" s="15"/>
      <c r="L6" s="43" t="s">
        <v>22</v>
      </c>
      <c r="M6" s="43" t="s">
        <v>27</v>
      </c>
      <c r="N6" s="42"/>
      <c r="P6" s="42"/>
      <c r="Q6" s="43"/>
      <c r="R6" s="43"/>
    </row>
    <row r="7" spans="1:18" ht="21.75" customHeight="1" x14ac:dyDescent="0.15">
      <c r="A7" s="58">
        <f t="shared" si="0"/>
        <v>1</v>
      </c>
      <c r="B7" s="39" t="s">
        <v>24</v>
      </c>
      <c r="C7" s="47" t="s">
        <v>117</v>
      </c>
      <c r="D7" s="54"/>
      <c r="E7" s="34"/>
      <c r="F7" s="58">
        <f t="shared" si="1"/>
        <v>0</v>
      </c>
      <c r="I7" s="102">
        <v>1</v>
      </c>
      <c r="J7" s="103">
        <f t="shared" si="2"/>
        <v>0.25</v>
      </c>
      <c r="K7" s="15"/>
      <c r="L7" s="43" t="s">
        <v>35</v>
      </c>
      <c r="M7" s="43" t="s">
        <v>32</v>
      </c>
      <c r="Q7" s="43"/>
    </row>
    <row r="8" spans="1:18" ht="21.75" customHeight="1" x14ac:dyDescent="0.15">
      <c r="A8" s="58">
        <f t="shared" si="0"/>
        <v>2</v>
      </c>
      <c r="B8" s="39" t="s">
        <v>24</v>
      </c>
      <c r="C8" s="47" t="s">
        <v>119</v>
      </c>
      <c r="D8" s="54"/>
      <c r="E8" s="34"/>
      <c r="F8" s="58">
        <f t="shared" si="1"/>
        <v>0</v>
      </c>
      <c r="I8" s="102">
        <v>2</v>
      </c>
      <c r="J8" s="103">
        <f t="shared" si="2"/>
        <v>0.5</v>
      </c>
      <c r="K8" s="15"/>
      <c r="L8" s="43" t="s">
        <v>23</v>
      </c>
      <c r="M8" s="43">
        <v>1</v>
      </c>
      <c r="Q8" s="43"/>
    </row>
    <row r="9" spans="1:18" ht="21.75" customHeight="1" x14ac:dyDescent="0.15">
      <c r="A9" s="58">
        <f t="shared" si="0"/>
        <v>4</v>
      </c>
      <c r="B9" s="39" t="s">
        <v>24</v>
      </c>
      <c r="C9" s="47" t="s">
        <v>120</v>
      </c>
      <c r="D9" s="54"/>
      <c r="E9" s="34"/>
      <c r="F9" s="58">
        <f t="shared" si="1"/>
        <v>0</v>
      </c>
      <c r="I9" s="102">
        <v>4</v>
      </c>
      <c r="J9" s="103">
        <f t="shared" si="2"/>
        <v>1</v>
      </c>
      <c r="K9" s="15"/>
      <c r="L9" s="43" t="s">
        <v>24</v>
      </c>
      <c r="M9" s="43" t="s">
        <v>28</v>
      </c>
      <c r="Q9" s="43"/>
    </row>
    <row r="10" spans="1:18" ht="21.75" customHeight="1" x14ac:dyDescent="0.15">
      <c r="A10" s="58">
        <f t="shared" si="0"/>
        <v>2</v>
      </c>
      <c r="B10" s="39" t="s">
        <v>24</v>
      </c>
      <c r="C10" s="47" t="s">
        <v>61</v>
      </c>
      <c r="D10" s="54"/>
      <c r="E10" s="34"/>
      <c r="F10" s="58">
        <f t="shared" si="1"/>
        <v>0</v>
      </c>
      <c r="I10" s="102">
        <v>2</v>
      </c>
      <c r="J10" s="103">
        <f t="shared" si="2"/>
        <v>0.5</v>
      </c>
      <c r="K10" s="15"/>
      <c r="L10" s="43" t="s">
        <v>29</v>
      </c>
      <c r="M10" s="43" t="s">
        <v>30</v>
      </c>
      <c r="Q10" s="43"/>
    </row>
    <row r="11" spans="1:18" ht="21.75" customHeight="1" x14ac:dyDescent="0.15">
      <c r="A11" s="58">
        <f t="shared" si="0"/>
        <v>0</v>
      </c>
      <c r="B11" s="39"/>
      <c r="C11" s="47"/>
      <c r="D11" s="54"/>
      <c r="E11" s="34"/>
      <c r="F11" s="58">
        <f t="shared" si="1"/>
        <v>0</v>
      </c>
      <c r="I11" s="102"/>
      <c r="J11" s="103">
        <f t="shared" si="2"/>
        <v>0</v>
      </c>
      <c r="K11" s="15"/>
      <c r="L11" s="44" t="s">
        <v>33</v>
      </c>
      <c r="Q11" s="43"/>
    </row>
    <row r="12" spans="1:18" ht="21.75" customHeight="1" x14ac:dyDescent="0.15">
      <c r="A12" s="58">
        <f t="shared" si="0"/>
        <v>0</v>
      </c>
      <c r="B12" s="39"/>
      <c r="C12" s="47"/>
      <c r="D12" s="54"/>
      <c r="E12" s="34"/>
      <c r="F12" s="58">
        <f t="shared" si="1"/>
        <v>0</v>
      </c>
      <c r="I12" s="102"/>
      <c r="J12" s="103">
        <f t="shared" si="2"/>
        <v>0</v>
      </c>
      <c r="K12" s="15"/>
      <c r="M12" s="8"/>
      <c r="Q12" s="43"/>
    </row>
    <row r="13" spans="1:18" ht="21.75" customHeight="1" x14ac:dyDescent="0.15">
      <c r="A13" s="58">
        <f t="shared" si="0"/>
        <v>0</v>
      </c>
      <c r="B13" s="39"/>
      <c r="C13" s="47"/>
      <c r="D13" s="54"/>
      <c r="E13" s="34"/>
      <c r="F13" s="58">
        <f t="shared" si="1"/>
        <v>0</v>
      </c>
      <c r="I13" s="102"/>
      <c r="J13" s="103">
        <f t="shared" si="2"/>
        <v>0</v>
      </c>
      <c r="K13" s="15"/>
      <c r="M13" s="8"/>
      <c r="Q13" s="43"/>
    </row>
    <row r="14" spans="1:18" ht="21.75" customHeight="1" x14ac:dyDescent="0.15">
      <c r="A14" s="58">
        <f t="shared" si="0"/>
        <v>0</v>
      </c>
      <c r="B14" s="39"/>
      <c r="C14" s="47"/>
      <c r="D14" s="54"/>
      <c r="E14" s="34"/>
      <c r="F14" s="58">
        <f t="shared" si="1"/>
        <v>0</v>
      </c>
      <c r="I14" s="102"/>
      <c r="J14" s="103">
        <f t="shared" si="2"/>
        <v>0</v>
      </c>
      <c r="K14" s="15"/>
      <c r="Q14" s="43"/>
    </row>
    <row r="15" spans="1:18" ht="21.75" customHeight="1" x14ac:dyDescent="0.15">
      <c r="A15" s="58">
        <f t="shared" si="0"/>
        <v>0</v>
      </c>
      <c r="B15" s="39"/>
      <c r="C15" s="47"/>
      <c r="D15" s="54"/>
      <c r="E15" s="34"/>
      <c r="F15" s="58">
        <f t="shared" si="1"/>
        <v>0</v>
      </c>
      <c r="I15" s="102"/>
      <c r="J15" s="103">
        <f t="shared" si="2"/>
        <v>0</v>
      </c>
      <c r="K15" s="15"/>
      <c r="Q15" s="43"/>
    </row>
    <row r="16" spans="1:18" ht="21.75" customHeight="1" x14ac:dyDescent="0.15">
      <c r="A16" s="58">
        <f t="shared" si="0"/>
        <v>0</v>
      </c>
      <c r="B16" s="39"/>
      <c r="C16" s="47"/>
      <c r="D16" s="54"/>
      <c r="E16" s="34"/>
      <c r="F16" s="58">
        <f t="shared" si="1"/>
        <v>0</v>
      </c>
      <c r="I16" s="102"/>
      <c r="J16" s="103">
        <f t="shared" si="2"/>
        <v>0</v>
      </c>
      <c r="K16" s="15"/>
      <c r="Q16" s="43"/>
    </row>
    <row r="17" spans="1:12" ht="21.75" customHeight="1" x14ac:dyDescent="0.15">
      <c r="A17" s="58">
        <f t="shared" si="0"/>
        <v>0</v>
      </c>
      <c r="B17" s="39"/>
      <c r="C17" s="47"/>
      <c r="D17" s="54"/>
      <c r="E17" s="34"/>
      <c r="F17" s="58">
        <f t="shared" si="1"/>
        <v>0</v>
      </c>
      <c r="I17" s="102"/>
      <c r="J17" s="103">
        <f t="shared" si="2"/>
        <v>0</v>
      </c>
      <c r="K17" s="15"/>
    </row>
    <row r="18" spans="1:12" ht="21.75" customHeight="1" x14ac:dyDescent="0.15">
      <c r="A18" s="59">
        <f t="shared" si="0"/>
        <v>0</v>
      </c>
      <c r="B18" s="39"/>
      <c r="C18" s="47"/>
      <c r="D18" s="54"/>
      <c r="E18" s="34"/>
      <c r="F18" s="59">
        <f t="shared" si="1"/>
        <v>0</v>
      </c>
      <c r="I18" s="102"/>
      <c r="J18" s="103">
        <f t="shared" si="2"/>
        <v>0</v>
      </c>
      <c r="K18" s="15"/>
    </row>
    <row r="19" spans="1:12" ht="21.75" customHeight="1" x14ac:dyDescent="0.15">
      <c r="A19" s="59">
        <f t="shared" si="0"/>
        <v>0</v>
      </c>
      <c r="B19" s="39"/>
      <c r="C19" s="47"/>
      <c r="D19" s="54"/>
      <c r="E19" s="34"/>
      <c r="F19" s="59">
        <f t="shared" si="1"/>
        <v>0</v>
      </c>
      <c r="I19" s="102"/>
      <c r="J19" s="103">
        <f t="shared" si="2"/>
        <v>0</v>
      </c>
    </row>
    <row r="20" spans="1:12" ht="21.75" customHeight="1" x14ac:dyDescent="0.15">
      <c r="A20" s="59">
        <f t="shared" si="0"/>
        <v>0</v>
      </c>
      <c r="B20" s="49"/>
      <c r="C20" s="52"/>
      <c r="D20" s="55"/>
      <c r="E20" s="34"/>
      <c r="F20" s="60">
        <f t="shared" si="1"/>
        <v>0</v>
      </c>
      <c r="I20" s="104"/>
      <c r="J20" s="105">
        <f t="shared" si="2"/>
        <v>0</v>
      </c>
    </row>
    <row r="21" spans="1:12" ht="22.5" customHeight="1" x14ac:dyDescent="0.15">
      <c r="A21" s="61" t="s">
        <v>19</v>
      </c>
      <c r="B21" s="62"/>
      <c r="C21" s="62"/>
      <c r="D21" s="63" t="s">
        <v>38</v>
      </c>
      <c r="E21" s="63"/>
      <c r="F21" s="64"/>
      <c r="L21" s="26"/>
    </row>
    <row r="22" spans="1:12" ht="29.25" customHeight="1" x14ac:dyDescent="0.15">
      <c r="A22" s="149" t="s">
        <v>121</v>
      </c>
      <c r="B22" s="150"/>
      <c r="C22" s="150"/>
      <c r="D22" s="150"/>
      <c r="E22" s="150"/>
      <c r="F22" s="151"/>
      <c r="L22" s="139"/>
    </row>
    <row r="23" spans="1:12" ht="29.25" customHeight="1" x14ac:dyDescent="0.15">
      <c r="A23" s="149" t="s">
        <v>122</v>
      </c>
      <c r="B23" s="150"/>
      <c r="C23" s="150"/>
      <c r="D23" s="150"/>
      <c r="E23" s="150"/>
      <c r="F23" s="151"/>
      <c r="L23" s="139"/>
    </row>
    <row r="24" spans="1:12" ht="29.25" customHeight="1" x14ac:dyDescent="0.15">
      <c r="A24" s="149" t="s">
        <v>123</v>
      </c>
      <c r="B24" s="150"/>
      <c r="C24" s="150"/>
      <c r="D24" s="150"/>
      <c r="E24" s="150"/>
      <c r="F24" s="151"/>
      <c r="L24"/>
    </row>
    <row r="25" spans="1:12" ht="29.25" customHeight="1" x14ac:dyDescent="0.15">
      <c r="A25" s="149" t="s">
        <v>124</v>
      </c>
      <c r="B25" s="150"/>
      <c r="C25" s="150"/>
      <c r="D25" s="150"/>
      <c r="E25" s="150"/>
      <c r="F25" s="151"/>
      <c r="L25"/>
    </row>
    <row r="26" spans="1:12" ht="29.25" customHeight="1" x14ac:dyDescent="0.15">
      <c r="A26" s="149"/>
      <c r="B26" s="150"/>
      <c r="C26" s="150"/>
      <c r="D26" s="150"/>
      <c r="E26" s="150"/>
      <c r="F26" s="151"/>
      <c r="L26"/>
    </row>
    <row r="27" spans="1:12" ht="29.25" customHeight="1" x14ac:dyDescent="0.15">
      <c r="A27" s="149"/>
      <c r="B27" s="150"/>
      <c r="C27" s="150"/>
      <c r="D27" s="150"/>
      <c r="E27" s="150"/>
      <c r="F27" s="151"/>
      <c r="L27"/>
    </row>
    <row r="28" spans="1:12" ht="29.25" customHeight="1" x14ac:dyDescent="0.15">
      <c r="A28" s="152"/>
      <c r="B28" s="153"/>
      <c r="C28" s="153"/>
      <c r="D28" s="153"/>
      <c r="E28" s="153"/>
      <c r="F28" s="154"/>
    </row>
    <row r="29" spans="1:12" x14ac:dyDescent="0.15">
      <c r="E29"/>
    </row>
    <row r="30" spans="1:12" x14ac:dyDescent="0.15">
      <c r="E30"/>
    </row>
    <row r="31" spans="1:12" x14ac:dyDescent="0.15">
      <c r="E31"/>
    </row>
    <row r="32" spans="1:12" x14ac:dyDescent="0.15">
      <c r="E32"/>
    </row>
    <row r="34" spans="5:12" ht="14" x14ac:dyDescent="0.15">
      <c r="E34"/>
      <c r="L34" s="45"/>
    </row>
    <row r="35" spans="5:12" ht="14" x14ac:dyDescent="0.15">
      <c r="E35"/>
      <c r="L35" s="45"/>
    </row>
  </sheetData>
  <mergeCells count="9">
    <mergeCell ref="I1:J1"/>
    <mergeCell ref="L2:M3"/>
    <mergeCell ref="A26:F26"/>
    <mergeCell ref="A27:F27"/>
    <mergeCell ref="A28:F28"/>
    <mergeCell ref="A22:F22"/>
    <mergeCell ref="A23:F23"/>
    <mergeCell ref="A24:F24"/>
    <mergeCell ref="A25:F25"/>
  </mergeCells>
  <pageMargins left="0.63" right="0.3" top="0.39370078740157483" bottom="0.43307086614173229" header="0.23622047244094491" footer="0.19685039370078741"/>
  <pageSetup paperSize="9" orientation="portrait" copies="4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R39"/>
  <sheetViews>
    <sheetView showZeros="0" zoomScale="125" zoomScaleNormal="100" workbookViewId="0">
      <selection activeCell="F3" sqref="F3"/>
    </sheetView>
  </sheetViews>
  <sheetFormatPr baseColWidth="10" defaultColWidth="11.5" defaultRowHeight="13" outlineLevelCol="1" x14ac:dyDescent="0.15"/>
  <cols>
    <col min="1" max="1" width="10" customWidth="1"/>
    <col min="2" max="2" width="9" customWidth="1"/>
    <col min="3" max="3" width="30.5" customWidth="1"/>
    <col min="4" max="4" width="15.83203125" customWidth="1"/>
    <col min="5" max="5" width="14.5" style="23" customWidth="1"/>
    <col min="6" max="6" width="15.33203125" customWidth="1"/>
    <col min="7" max="7" width="2.33203125" customWidth="1"/>
    <col min="8" max="8" width="2.5" customWidth="1"/>
    <col min="9" max="9" width="13.1640625" customWidth="1" outlineLevel="1"/>
    <col min="10" max="10" width="10.5" customWidth="1" outlineLevel="1"/>
    <col min="11" max="11" width="2.5" customWidth="1"/>
    <col min="12" max="12" width="19.6640625" style="13" customWidth="1"/>
    <col min="13" max="13" width="12.5" bestFit="1" customWidth="1"/>
    <col min="14" max="14" width="13" customWidth="1"/>
    <col min="15" max="15" width="4.1640625" bestFit="1" customWidth="1"/>
  </cols>
  <sheetData>
    <row r="1" spans="1:18" ht="26.25" customHeight="1" x14ac:dyDescent="0.15">
      <c r="A1" s="48"/>
      <c r="B1" s="6"/>
      <c r="C1" s="6"/>
      <c r="D1" s="6"/>
      <c r="E1" s="27" t="s">
        <v>20</v>
      </c>
      <c r="F1" s="28">
        <f>SUM(Menu!B3)</f>
        <v>44980</v>
      </c>
      <c r="I1" s="142" t="s">
        <v>5</v>
      </c>
      <c r="J1" s="143"/>
      <c r="M1" s="8"/>
    </row>
    <row r="2" spans="1:18" s="1" customFormat="1" ht="23.25" customHeight="1" x14ac:dyDescent="0.15">
      <c r="A2" s="36" t="str">
        <f>Menu!B13</f>
        <v>Quarkkeulchen</v>
      </c>
      <c r="B2" s="37"/>
      <c r="C2" s="37"/>
      <c r="D2" s="35"/>
      <c r="E2" s="29" t="s">
        <v>21</v>
      </c>
      <c r="F2" s="30">
        <v>4</v>
      </c>
      <c r="I2" s="31">
        <v>16</v>
      </c>
      <c r="J2" s="21" t="s">
        <v>2</v>
      </c>
      <c r="L2" s="144" t="s">
        <v>25</v>
      </c>
      <c r="M2" s="145"/>
      <c r="N2"/>
      <c r="O2"/>
    </row>
    <row r="3" spans="1:18" s="8" customFormat="1" ht="21" customHeight="1" x14ac:dyDescent="0.15">
      <c r="A3" s="10" t="s">
        <v>1</v>
      </c>
      <c r="B3" s="51" t="s">
        <v>0</v>
      </c>
      <c r="C3" s="11" t="s">
        <v>10</v>
      </c>
      <c r="D3" s="32" t="s">
        <v>8</v>
      </c>
      <c r="E3" s="22" t="s">
        <v>6</v>
      </c>
      <c r="F3" s="7" t="s">
        <v>7</v>
      </c>
      <c r="I3" s="22" t="s">
        <v>11</v>
      </c>
      <c r="J3" s="9" t="s">
        <v>3</v>
      </c>
      <c r="L3" s="145"/>
      <c r="M3" s="145"/>
      <c r="N3"/>
      <c r="O3"/>
    </row>
    <row r="4" spans="1:18" ht="21.75" customHeight="1" x14ac:dyDescent="0.2">
      <c r="A4" s="57">
        <f>ROUND(SUM(J4*$F$2),2)</f>
        <v>0.25</v>
      </c>
      <c r="B4" s="38" t="s">
        <v>42</v>
      </c>
      <c r="C4" s="46" t="s">
        <v>87</v>
      </c>
      <c r="D4" s="53"/>
      <c r="E4" s="33"/>
      <c r="F4" s="57">
        <f>SUM(E4*A4)</f>
        <v>0</v>
      </c>
      <c r="I4" s="100">
        <v>1</v>
      </c>
      <c r="J4" s="101">
        <f t="shared" ref="J4:J20" si="0">I4/$I$2</f>
        <v>6.25E-2</v>
      </c>
      <c r="K4" s="15"/>
      <c r="L4" s="43" t="s">
        <v>26</v>
      </c>
      <c r="M4" s="43">
        <v>0.25</v>
      </c>
      <c r="N4" s="42"/>
      <c r="P4" s="42"/>
      <c r="Q4" s="43"/>
      <c r="R4" s="43"/>
    </row>
    <row r="5" spans="1:18" ht="21.75" customHeight="1" x14ac:dyDescent="0.2">
      <c r="A5" s="58">
        <f>ROUND(SUM(J5*$F$2),2)</f>
        <v>0.19</v>
      </c>
      <c r="B5" s="39" t="s">
        <v>42</v>
      </c>
      <c r="C5" s="47" t="s">
        <v>88</v>
      </c>
      <c r="D5" s="125" t="s">
        <v>107</v>
      </c>
      <c r="E5" s="34"/>
      <c r="F5" s="58">
        <f t="shared" ref="F5:F20" si="1">SUM(E5*A5)</f>
        <v>0</v>
      </c>
      <c r="I5" s="102">
        <v>0.75</v>
      </c>
      <c r="J5" s="103">
        <f t="shared" si="0"/>
        <v>4.6875E-2</v>
      </c>
      <c r="K5" s="15"/>
      <c r="L5" s="43" t="s">
        <v>34</v>
      </c>
      <c r="M5" s="43">
        <v>1.25</v>
      </c>
      <c r="N5" s="42"/>
      <c r="P5" s="42"/>
      <c r="Q5" s="43"/>
      <c r="R5" s="43"/>
    </row>
    <row r="6" spans="1:18" ht="21.75" customHeight="1" x14ac:dyDescent="0.2">
      <c r="A6" s="58">
        <f t="shared" ref="A6:A20" si="2">ROUND(SUM(J6*$F$2),2)</f>
        <v>0.08</v>
      </c>
      <c r="B6" s="39" t="s">
        <v>42</v>
      </c>
      <c r="C6" s="47" t="s">
        <v>89</v>
      </c>
      <c r="D6" s="54"/>
      <c r="E6" s="34"/>
      <c r="F6" s="58">
        <f t="shared" si="1"/>
        <v>0</v>
      </c>
      <c r="I6" s="102">
        <v>0.3</v>
      </c>
      <c r="J6" s="103">
        <f t="shared" si="0"/>
        <v>1.8749999999999999E-2</v>
      </c>
      <c r="K6" s="15"/>
      <c r="L6" s="43" t="s">
        <v>22</v>
      </c>
      <c r="M6" s="43" t="s">
        <v>27</v>
      </c>
      <c r="N6" s="42"/>
      <c r="P6" s="42"/>
      <c r="Q6" s="43"/>
      <c r="R6" s="43"/>
    </row>
    <row r="7" spans="1:18" ht="21.75" customHeight="1" x14ac:dyDescent="0.15">
      <c r="A7" s="58">
        <f t="shared" si="2"/>
        <v>0.03</v>
      </c>
      <c r="B7" s="39" t="s">
        <v>42</v>
      </c>
      <c r="C7" s="47" t="s">
        <v>92</v>
      </c>
      <c r="D7" s="54"/>
      <c r="E7"/>
      <c r="F7" s="58">
        <f t="shared" si="1"/>
        <v>0</v>
      </c>
      <c r="I7" s="102">
        <v>0.13</v>
      </c>
      <c r="J7" s="103">
        <f t="shared" si="0"/>
        <v>8.1250000000000003E-3</v>
      </c>
      <c r="K7" s="15"/>
      <c r="L7" s="43" t="s">
        <v>31</v>
      </c>
      <c r="M7" s="43" t="s">
        <v>32</v>
      </c>
      <c r="Q7" s="43"/>
    </row>
    <row r="8" spans="1:18" ht="21.75" customHeight="1" x14ac:dyDescent="0.15">
      <c r="A8" s="58">
        <f t="shared" si="2"/>
        <v>1</v>
      </c>
      <c r="B8" s="39" t="s">
        <v>24</v>
      </c>
      <c r="C8" s="47" t="s">
        <v>99</v>
      </c>
      <c r="D8" s="140" t="s">
        <v>127</v>
      </c>
      <c r="E8" s="34"/>
      <c r="F8" s="58">
        <f t="shared" si="1"/>
        <v>0</v>
      </c>
      <c r="I8" s="102">
        <v>4</v>
      </c>
      <c r="J8" s="103">
        <f t="shared" si="0"/>
        <v>0.25</v>
      </c>
      <c r="K8" s="15"/>
      <c r="L8" s="43" t="s">
        <v>23</v>
      </c>
      <c r="M8" s="43">
        <v>1</v>
      </c>
      <c r="P8" s="3"/>
      <c r="Q8" s="43"/>
    </row>
    <row r="9" spans="1:18" ht="21.75" customHeight="1" x14ac:dyDescent="0.15">
      <c r="A9" s="58">
        <f t="shared" si="2"/>
        <v>0.13</v>
      </c>
      <c r="B9" s="39" t="s">
        <v>35</v>
      </c>
      <c r="C9" s="47" t="s">
        <v>48</v>
      </c>
      <c r="D9" s="54"/>
      <c r="E9" s="34"/>
      <c r="F9" s="58">
        <f t="shared" si="1"/>
        <v>0</v>
      </c>
      <c r="I9" s="102">
        <v>0.5</v>
      </c>
      <c r="J9" s="103">
        <f t="shared" si="0"/>
        <v>3.125E-2</v>
      </c>
      <c r="K9" s="15"/>
      <c r="L9" s="43" t="s">
        <v>24</v>
      </c>
      <c r="M9" s="43" t="s">
        <v>28</v>
      </c>
      <c r="Q9" s="43"/>
    </row>
    <row r="10" spans="1:18" ht="21.75" customHeight="1" x14ac:dyDescent="0.15">
      <c r="A10" s="58">
        <f t="shared" si="2"/>
        <v>0</v>
      </c>
      <c r="B10" s="39"/>
      <c r="C10" s="47" t="s">
        <v>90</v>
      </c>
      <c r="D10" s="54"/>
      <c r="E10" s="34"/>
      <c r="F10" s="58">
        <f t="shared" si="1"/>
        <v>0</v>
      </c>
      <c r="I10" s="102"/>
      <c r="J10" s="103">
        <f t="shared" si="0"/>
        <v>0</v>
      </c>
      <c r="K10" s="15"/>
      <c r="L10" s="43" t="s">
        <v>29</v>
      </c>
      <c r="M10" s="43" t="s">
        <v>30</v>
      </c>
      <c r="P10" s="3"/>
      <c r="Q10" s="43"/>
    </row>
    <row r="11" spans="1:18" ht="21.75" customHeight="1" x14ac:dyDescent="0.15">
      <c r="A11" s="58">
        <f t="shared" si="2"/>
        <v>0</v>
      </c>
      <c r="B11" s="39"/>
      <c r="C11" s="47" t="s">
        <v>91</v>
      </c>
      <c r="D11" s="54"/>
      <c r="E11" s="34"/>
      <c r="F11" s="58">
        <f t="shared" si="1"/>
        <v>0</v>
      </c>
      <c r="I11" s="102"/>
      <c r="J11" s="103">
        <f t="shared" si="0"/>
        <v>0</v>
      </c>
      <c r="K11" s="15"/>
      <c r="L11" s="44" t="s">
        <v>33</v>
      </c>
      <c r="Q11" s="43"/>
    </row>
    <row r="12" spans="1:18" ht="21.75" customHeight="1" x14ac:dyDescent="0.15">
      <c r="A12" s="58">
        <f t="shared" si="2"/>
        <v>0</v>
      </c>
      <c r="B12" s="39"/>
      <c r="C12" s="47" t="s">
        <v>39</v>
      </c>
      <c r="D12" s="54"/>
      <c r="E12" s="34"/>
      <c r="F12" s="58">
        <f t="shared" si="1"/>
        <v>0</v>
      </c>
      <c r="I12" s="102"/>
      <c r="J12" s="103">
        <f t="shared" si="0"/>
        <v>0</v>
      </c>
      <c r="K12" s="15"/>
      <c r="M12" s="8"/>
      <c r="P12" s="3"/>
      <c r="Q12" s="43"/>
    </row>
    <row r="13" spans="1:18" ht="21.75" customHeight="1" x14ac:dyDescent="0.15">
      <c r="A13" s="58">
        <f t="shared" si="2"/>
        <v>0</v>
      </c>
      <c r="B13" s="39"/>
      <c r="C13" s="47"/>
      <c r="D13" s="54"/>
      <c r="E13" s="34"/>
      <c r="F13" s="58">
        <f t="shared" si="1"/>
        <v>0</v>
      </c>
      <c r="I13" s="102"/>
      <c r="J13" s="103">
        <f t="shared" si="0"/>
        <v>0</v>
      </c>
      <c r="K13" s="15"/>
      <c r="M13" s="8"/>
      <c r="Q13" s="43"/>
    </row>
    <row r="14" spans="1:18" ht="21.75" customHeight="1" x14ac:dyDescent="0.15">
      <c r="A14" s="58">
        <f t="shared" si="2"/>
        <v>0</v>
      </c>
      <c r="B14" s="39"/>
      <c r="C14" s="47"/>
      <c r="D14" s="54"/>
      <c r="E14" s="34"/>
      <c r="F14" s="58">
        <f t="shared" si="1"/>
        <v>0</v>
      </c>
      <c r="I14" s="102"/>
      <c r="J14" s="103">
        <f t="shared" si="0"/>
        <v>0</v>
      </c>
      <c r="K14" s="15"/>
      <c r="P14" s="3"/>
      <c r="Q14" s="43"/>
    </row>
    <row r="15" spans="1:18" ht="21.75" customHeight="1" x14ac:dyDescent="0.15">
      <c r="A15" s="58">
        <f t="shared" si="2"/>
        <v>0</v>
      </c>
      <c r="B15" s="39"/>
      <c r="C15" s="47"/>
      <c r="D15" s="54"/>
      <c r="E15" s="34"/>
      <c r="F15" s="58">
        <f t="shared" si="1"/>
        <v>0</v>
      </c>
      <c r="I15" s="102"/>
      <c r="J15" s="103">
        <f t="shared" si="0"/>
        <v>0</v>
      </c>
      <c r="K15" s="15"/>
      <c r="Q15" s="43"/>
    </row>
    <row r="16" spans="1:18" ht="21.75" customHeight="1" x14ac:dyDescent="0.15">
      <c r="A16" s="58">
        <f t="shared" si="2"/>
        <v>0</v>
      </c>
      <c r="B16" s="39"/>
      <c r="C16" s="47"/>
      <c r="D16" s="54"/>
      <c r="E16" s="34"/>
      <c r="F16" s="58">
        <f t="shared" si="1"/>
        <v>0</v>
      </c>
      <c r="I16" s="102"/>
      <c r="J16" s="103">
        <f t="shared" si="0"/>
        <v>0</v>
      </c>
      <c r="K16" s="15"/>
      <c r="P16" s="3"/>
      <c r="Q16" s="43"/>
    </row>
    <row r="17" spans="1:16" ht="21.75" customHeight="1" x14ac:dyDescent="0.15">
      <c r="A17" s="58">
        <f t="shared" si="2"/>
        <v>0</v>
      </c>
      <c r="B17" s="39"/>
      <c r="C17" s="47"/>
      <c r="D17" s="54"/>
      <c r="E17" s="34"/>
      <c r="F17" s="58">
        <f t="shared" si="1"/>
        <v>0</v>
      </c>
      <c r="I17" s="102"/>
      <c r="J17" s="103">
        <f t="shared" si="0"/>
        <v>0</v>
      </c>
      <c r="K17" s="15"/>
    </row>
    <row r="18" spans="1:16" ht="21.75" customHeight="1" x14ac:dyDescent="0.15">
      <c r="A18" s="59">
        <f t="shared" si="2"/>
        <v>0</v>
      </c>
      <c r="B18" s="39"/>
      <c r="C18" s="47"/>
      <c r="D18" s="54"/>
      <c r="E18" s="34"/>
      <c r="F18" s="59">
        <f t="shared" si="1"/>
        <v>0</v>
      </c>
      <c r="I18" s="102"/>
      <c r="J18" s="103">
        <f t="shared" si="0"/>
        <v>0</v>
      </c>
      <c r="K18" s="15"/>
      <c r="P18" s="3"/>
    </row>
    <row r="19" spans="1:16" ht="21.75" customHeight="1" x14ac:dyDescent="0.15">
      <c r="A19" s="59">
        <f t="shared" si="2"/>
        <v>0</v>
      </c>
      <c r="B19" s="39"/>
      <c r="C19" s="47"/>
      <c r="D19" s="54"/>
      <c r="E19" s="34"/>
      <c r="F19" s="59">
        <f t="shared" si="1"/>
        <v>0</v>
      </c>
      <c r="I19" s="102"/>
      <c r="J19" s="103">
        <f t="shared" si="0"/>
        <v>0</v>
      </c>
    </row>
    <row r="20" spans="1:16" ht="21.75" customHeight="1" x14ac:dyDescent="0.15">
      <c r="A20" s="59">
        <f t="shared" si="2"/>
        <v>0</v>
      </c>
      <c r="B20" s="49"/>
      <c r="C20" s="52"/>
      <c r="D20" s="55"/>
      <c r="E20" s="34"/>
      <c r="F20" s="60">
        <f t="shared" si="1"/>
        <v>0</v>
      </c>
      <c r="I20" s="104"/>
      <c r="J20" s="105">
        <f t="shared" si="0"/>
        <v>0</v>
      </c>
      <c r="P20" s="3"/>
    </row>
    <row r="21" spans="1:16" ht="22.5" customHeight="1" x14ac:dyDescent="0.15">
      <c r="A21" s="61" t="s">
        <v>19</v>
      </c>
      <c r="B21" s="62"/>
      <c r="C21" s="62"/>
      <c r="D21" s="63" t="s">
        <v>38</v>
      </c>
      <c r="E21" s="63"/>
      <c r="F21" s="64"/>
      <c r="L21" s="26"/>
    </row>
    <row r="22" spans="1:16" ht="25" customHeight="1" x14ac:dyDescent="0.15">
      <c r="A22" s="146" t="s">
        <v>93</v>
      </c>
      <c r="B22" s="147"/>
      <c r="C22" s="147"/>
      <c r="D22" s="147"/>
      <c r="E22" s="147"/>
      <c r="F22" s="148"/>
      <c r="P22" s="40"/>
    </row>
    <row r="23" spans="1:16" ht="25" customHeight="1" x14ac:dyDescent="0.15">
      <c r="A23" s="149" t="s">
        <v>108</v>
      </c>
      <c r="B23" s="150"/>
      <c r="C23" s="150"/>
      <c r="D23" s="150"/>
      <c r="E23" s="150"/>
      <c r="F23" s="151"/>
      <c r="P23" s="2"/>
    </row>
    <row r="24" spans="1:16" ht="25" customHeight="1" x14ac:dyDescent="0.15">
      <c r="A24" s="149" t="s">
        <v>94</v>
      </c>
      <c r="B24" s="150"/>
      <c r="C24" s="150"/>
      <c r="D24" s="150"/>
      <c r="E24" s="150"/>
      <c r="F24" s="151"/>
      <c r="P24" s="40"/>
    </row>
    <row r="25" spans="1:16" ht="25" customHeight="1" x14ac:dyDescent="0.15">
      <c r="A25" s="149" t="s">
        <v>95</v>
      </c>
      <c r="B25" s="150"/>
      <c r="C25" s="150"/>
      <c r="D25" s="150"/>
      <c r="E25" s="150"/>
      <c r="F25" s="151"/>
      <c r="P25" s="2"/>
    </row>
    <row r="26" spans="1:16" ht="25" customHeight="1" x14ac:dyDescent="0.15">
      <c r="A26" s="149" t="s">
        <v>96</v>
      </c>
      <c r="B26" s="150"/>
      <c r="C26" s="150"/>
      <c r="D26" s="150"/>
      <c r="E26" s="150"/>
      <c r="F26" s="151"/>
    </row>
    <row r="27" spans="1:16" ht="25" customHeight="1" x14ac:dyDescent="0.15">
      <c r="A27" s="149" t="s">
        <v>97</v>
      </c>
      <c r="B27" s="150"/>
      <c r="C27" s="150"/>
      <c r="D27" s="150"/>
      <c r="E27" s="150"/>
      <c r="F27" s="151"/>
    </row>
    <row r="28" spans="1:16" ht="25" customHeight="1" x14ac:dyDescent="0.15">
      <c r="A28" s="149" t="s">
        <v>98</v>
      </c>
      <c r="B28" s="150"/>
      <c r="C28" s="150"/>
      <c r="D28" s="150"/>
      <c r="E28" s="150"/>
      <c r="F28" s="151"/>
      <c r="L28"/>
    </row>
    <row r="29" spans="1:16" ht="29.25" customHeight="1" x14ac:dyDescent="0.15">
      <c r="A29" s="149"/>
      <c r="B29" s="150"/>
      <c r="C29" s="150"/>
      <c r="D29" s="150"/>
      <c r="E29" s="150"/>
      <c r="F29" s="151"/>
      <c r="L29"/>
    </row>
    <row r="30" spans="1:16" ht="29.25" customHeight="1" x14ac:dyDescent="0.15">
      <c r="A30" s="149"/>
      <c r="B30" s="150"/>
      <c r="C30" s="150"/>
      <c r="D30" s="150"/>
      <c r="E30" s="150"/>
      <c r="F30" s="151"/>
      <c r="L30"/>
    </row>
    <row r="31" spans="1:16" ht="29.25" customHeight="1" x14ac:dyDescent="0.15">
      <c r="A31" s="149"/>
      <c r="B31" s="150"/>
      <c r="C31" s="150"/>
      <c r="D31" s="150"/>
      <c r="E31" s="150"/>
      <c r="F31" s="151"/>
      <c r="L31"/>
    </row>
    <row r="32" spans="1:16" ht="116" customHeight="1" x14ac:dyDescent="0.15">
      <c r="A32" s="152"/>
      <c r="B32" s="153"/>
      <c r="C32" s="153"/>
      <c r="D32" s="153"/>
      <c r="E32" s="153"/>
      <c r="F32" s="154"/>
    </row>
    <row r="33" spans="5:12" x14ac:dyDescent="0.15">
      <c r="E33"/>
    </row>
    <row r="34" spans="5:12" x14ac:dyDescent="0.15">
      <c r="E34"/>
    </row>
    <row r="35" spans="5:12" x14ac:dyDescent="0.15">
      <c r="E35"/>
    </row>
    <row r="36" spans="5:12" x14ac:dyDescent="0.15">
      <c r="E36"/>
    </row>
    <row r="38" spans="5:12" ht="14" x14ac:dyDescent="0.15">
      <c r="E38"/>
      <c r="L38" s="45"/>
    </row>
    <row r="39" spans="5:12" ht="14" x14ac:dyDescent="0.15">
      <c r="E39"/>
      <c r="L39" s="45"/>
    </row>
  </sheetData>
  <mergeCells count="13">
    <mergeCell ref="I1:J1"/>
    <mergeCell ref="L2:M3"/>
    <mergeCell ref="A22:F22"/>
    <mergeCell ref="A23:F23"/>
    <mergeCell ref="A24:F24"/>
    <mergeCell ref="A30:F30"/>
    <mergeCell ref="A31:F31"/>
    <mergeCell ref="A32:F32"/>
    <mergeCell ref="A25:F25"/>
    <mergeCell ref="A26:F26"/>
    <mergeCell ref="A27:F27"/>
    <mergeCell ref="A28:F28"/>
    <mergeCell ref="A29:F29"/>
  </mergeCells>
  <phoneticPr fontId="0" type="noConversion"/>
  <pageMargins left="0.63" right="0.3" top="0.39370078740157483" bottom="0.43307086614173229" header="0.23622047244094491" footer="0.19685039370078741"/>
  <pageSetup paperSize="9" scale="92" orientation="portrait" copies="4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R39"/>
  <sheetViews>
    <sheetView showZeros="0" zoomScale="186" zoomScaleNormal="100" workbookViewId="0">
      <selection activeCell="A2" sqref="A2"/>
    </sheetView>
  </sheetViews>
  <sheetFormatPr baseColWidth="10" defaultColWidth="11.5" defaultRowHeight="13" outlineLevelCol="1" x14ac:dyDescent="0.15"/>
  <cols>
    <col min="1" max="1" width="10" customWidth="1"/>
    <col min="2" max="2" width="9" customWidth="1"/>
    <col min="3" max="3" width="30.5" customWidth="1"/>
    <col min="4" max="4" width="15.83203125" customWidth="1"/>
    <col min="5" max="5" width="14.5" style="23" customWidth="1"/>
    <col min="6" max="6" width="15.33203125" customWidth="1"/>
    <col min="7" max="7" width="2.33203125" customWidth="1"/>
    <col min="8" max="8" width="2.5" customWidth="1"/>
    <col min="9" max="9" width="13.1640625" customWidth="1" outlineLevel="1"/>
    <col min="10" max="10" width="10.5" customWidth="1" outlineLevel="1"/>
    <col min="11" max="11" width="2.5" customWidth="1"/>
    <col min="12" max="12" width="19.6640625" style="13" customWidth="1"/>
    <col min="13" max="13" width="12.5" bestFit="1" customWidth="1"/>
    <col min="14" max="14" width="13" customWidth="1"/>
    <col min="15" max="15" width="4.1640625" bestFit="1" customWidth="1"/>
  </cols>
  <sheetData>
    <row r="1" spans="1:18" ht="26.25" customHeight="1" x14ac:dyDescent="0.15">
      <c r="A1" s="48"/>
      <c r="B1" s="6"/>
      <c r="C1" s="6"/>
      <c r="D1" s="6"/>
      <c r="E1" s="27" t="s">
        <v>20</v>
      </c>
      <c r="F1" s="28">
        <f>SUM(Menu!B3)</f>
        <v>44980</v>
      </c>
      <c r="I1" s="142" t="s">
        <v>5</v>
      </c>
      <c r="J1" s="143"/>
      <c r="M1" s="8"/>
    </row>
    <row r="2" spans="1:18" s="1" customFormat="1" ht="23.25" customHeight="1" x14ac:dyDescent="0.15">
      <c r="A2" s="36">
        <f>Menu!B15</f>
        <v>0</v>
      </c>
      <c r="B2" s="37"/>
      <c r="C2" s="37"/>
      <c r="D2" s="35"/>
      <c r="E2" s="29" t="s">
        <v>21</v>
      </c>
      <c r="F2" s="30">
        <f>SUM(Menu!B19)</f>
        <v>16</v>
      </c>
      <c r="I2" s="31"/>
      <c r="J2" s="21" t="s">
        <v>2</v>
      </c>
      <c r="L2" s="144" t="s">
        <v>25</v>
      </c>
      <c r="M2" s="145"/>
      <c r="N2"/>
      <c r="O2"/>
    </row>
    <row r="3" spans="1:18" s="8" customFormat="1" ht="21" customHeight="1" x14ac:dyDescent="0.15">
      <c r="A3" s="10" t="s">
        <v>1</v>
      </c>
      <c r="B3" s="51" t="s">
        <v>0</v>
      </c>
      <c r="C3" s="11" t="s">
        <v>10</v>
      </c>
      <c r="D3" s="32" t="s">
        <v>8</v>
      </c>
      <c r="E3" s="22" t="s">
        <v>6</v>
      </c>
      <c r="F3" s="7" t="s">
        <v>7</v>
      </c>
      <c r="I3" s="22" t="s">
        <v>11</v>
      </c>
      <c r="J3" s="9" t="s">
        <v>3</v>
      </c>
      <c r="L3" s="145"/>
      <c r="M3" s="145"/>
      <c r="N3"/>
      <c r="O3"/>
    </row>
    <row r="4" spans="1:18" ht="21.75" customHeight="1" x14ac:dyDescent="0.2">
      <c r="A4" s="57" t="e">
        <f>ROUND(SUM(J4*$F$2),2)</f>
        <v>#DIV/0!</v>
      </c>
      <c r="B4" s="38"/>
      <c r="C4" s="46"/>
      <c r="D4" s="53"/>
      <c r="E4" s="33"/>
      <c r="F4" s="57" t="e">
        <f>SUM(E4*A4)</f>
        <v>#DIV/0!</v>
      </c>
      <c r="I4" s="100"/>
      <c r="J4" s="101" t="e">
        <f t="shared" ref="J4:J20" si="0">I4/$I$2</f>
        <v>#DIV/0!</v>
      </c>
      <c r="K4" s="15"/>
      <c r="L4" s="43" t="s">
        <v>26</v>
      </c>
      <c r="M4" s="43">
        <v>0.25</v>
      </c>
      <c r="N4" s="42"/>
      <c r="P4" s="42"/>
      <c r="Q4" s="43"/>
      <c r="R4" s="43"/>
    </row>
    <row r="5" spans="1:18" ht="21.75" customHeight="1" x14ac:dyDescent="0.2">
      <c r="A5" s="58" t="e">
        <f>ROUND(SUM(J5*$F$2),2)</f>
        <v>#DIV/0!</v>
      </c>
      <c r="B5" s="39"/>
      <c r="C5" s="47"/>
      <c r="D5" s="54"/>
      <c r="E5" s="34"/>
      <c r="F5" s="58" t="e">
        <f t="shared" ref="F5:F20" si="1">SUM(E5*A5)</f>
        <v>#DIV/0!</v>
      </c>
      <c r="I5" s="102"/>
      <c r="J5" s="103" t="e">
        <f t="shared" si="0"/>
        <v>#DIV/0!</v>
      </c>
      <c r="K5" s="15"/>
      <c r="L5" s="43" t="s">
        <v>34</v>
      </c>
      <c r="M5" s="43">
        <v>1.25</v>
      </c>
      <c r="N5" s="42"/>
      <c r="P5" s="42"/>
      <c r="Q5" s="43"/>
      <c r="R5" s="43"/>
    </row>
    <row r="6" spans="1:18" ht="21.75" customHeight="1" x14ac:dyDescent="0.2">
      <c r="A6" s="58" t="e">
        <f t="shared" ref="A6:A20" si="2">ROUND(SUM(J6*$F$2),2)</f>
        <v>#DIV/0!</v>
      </c>
      <c r="B6" s="39"/>
      <c r="C6" s="47"/>
      <c r="D6" s="54"/>
      <c r="E6" s="34"/>
      <c r="F6" s="58" t="e">
        <f t="shared" si="1"/>
        <v>#DIV/0!</v>
      </c>
      <c r="I6" s="102"/>
      <c r="J6" s="103" t="e">
        <f t="shared" si="0"/>
        <v>#DIV/0!</v>
      </c>
      <c r="K6" s="15"/>
      <c r="L6" s="43" t="s">
        <v>22</v>
      </c>
      <c r="M6" s="43" t="s">
        <v>27</v>
      </c>
      <c r="N6" s="42"/>
      <c r="P6" s="42"/>
      <c r="Q6" s="43"/>
      <c r="R6" s="43"/>
    </row>
    <row r="7" spans="1:18" ht="21.75" customHeight="1" x14ac:dyDescent="0.15">
      <c r="A7" s="58" t="e">
        <f t="shared" si="2"/>
        <v>#DIV/0!</v>
      </c>
      <c r="B7" s="39"/>
      <c r="C7" s="47"/>
      <c r="D7" s="54"/>
      <c r="E7" s="34"/>
      <c r="F7" s="58" t="e">
        <f t="shared" si="1"/>
        <v>#DIV/0!</v>
      </c>
      <c r="I7" s="102"/>
      <c r="J7" s="103" t="e">
        <f t="shared" si="0"/>
        <v>#DIV/0!</v>
      </c>
      <c r="K7" s="15"/>
      <c r="L7" s="43" t="s">
        <v>31</v>
      </c>
      <c r="M7" s="43" t="s">
        <v>32</v>
      </c>
      <c r="Q7" s="43"/>
    </row>
    <row r="8" spans="1:18" ht="21.75" customHeight="1" x14ac:dyDescent="0.15">
      <c r="A8" s="58" t="e">
        <f t="shared" si="2"/>
        <v>#DIV/0!</v>
      </c>
      <c r="B8" s="39"/>
      <c r="C8" s="47"/>
      <c r="D8" s="54"/>
      <c r="E8" s="34"/>
      <c r="F8" s="58" t="e">
        <f t="shared" si="1"/>
        <v>#DIV/0!</v>
      </c>
      <c r="I8" s="102"/>
      <c r="J8" s="103" t="e">
        <f t="shared" si="0"/>
        <v>#DIV/0!</v>
      </c>
      <c r="K8" s="15"/>
      <c r="L8" s="43" t="s">
        <v>23</v>
      </c>
      <c r="M8" s="43">
        <v>1</v>
      </c>
      <c r="Q8" s="43"/>
    </row>
    <row r="9" spans="1:18" ht="21.75" customHeight="1" x14ac:dyDescent="0.15">
      <c r="A9" s="58" t="e">
        <f t="shared" si="2"/>
        <v>#DIV/0!</v>
      </c>
      <c r="B9" s="39"/>
      <c r="C9" s="47"/>
      <c r="D9" s="54"/>
      <c r="E9" s="34"/>
      <c r="F9" s="58" t="e">
        <f t="shared" si="1"/>
        <v>#DIV/0!</v>
      </c>
      <c r="I9" s="102"/>
      <c r="J9" s="103" t="e">
        <f t="shared" si="0"/>
        <v>#DIV/0!</v>
      </c>
      <c r="K9" s="15"/>
      <c r="L9" s="43" t="s">
        <v>24</v>
      </c>
      <c r="M9" s="43" t="s">
        <v>28</v>
      </c>
      <c r="Q9" s="43"/>
    </row>
    <row r="10" spans="1:18" ht="21.75" customHeight="1" x14ac:dyDescent="0.15">
      <c r="A10" s="58" t="e">
        <f t="shared" si="2"/>
        <v>#DIV/0!</v>
      </c>
      <c r="B10" s="39"/>
      <c r="C10" s="47"/>
      <c r="D10" s="54"/>
      <c r="E10" s="34"/>
      <c r="F10" s="58" t="e">
        <f t="shared" si="1"/>
        <v>#DIV/0!</v>
      </c>
      <c r="I10" s="102"/>
      <c r="J10" s="103" t="e">
        <f t="shared" si="0"/>
        <v>#DIV/0!</v>
      </c>
      <c r="K10" s="15"/>
      <c r="L10" s="43" t="s">
        <v>29</v>
      </c>
      <c r="M10" s="43" t="s">
        <v>30</v>
      </c>
      <c r="Q10" s="43"/>
    </row>
    <row r="11" spans="1:18" ht="21.75" customHeight="1" x14ac:dyDescent="0.15">
      <c r="A11" s="58" t="e">
        <f t="shared" si="2"/>
        <v>#DIV/0!</v>
      </c>
      <c r="B11" s="39"/>
      <c r="C11" s="47"/>
      <c r="D11" s="54"/>
      <c r="E11" s="34"/>
      <c r="F11" s="58" t="e">
        <f t="shared" si="1"/>
        <v>#DIV/0!</v>
      </c>
      <c r="I11" s="102"/>
      <c r="J11" s="103" t="e">
        <f t="shared" si="0"/>
        <v>#DIV/0!</v>
      </c>
      <c r="K11" s="15"/>
      <c r="L11" s="44" t="s">
        <v>33</v>
      </c>
      <c r="Q11" s="43"/>
    </row>
    <row r="12" spans="1:18" ht="21.75" customHeight="1" x14ac:dyDescent="0.15">
      <c r="A12" s="58" t="e">
        <f t="shared" si="2"/>
        <v>#DIV/0!</v>
      </c>
      <c r="B12" s="39"/>
      <c r="C12" s="47"/>
      <c r="D12" s="54"/>
      <c r="E12" s="34"/>
      <c r="F12" s="58" t="e">
        <f t="shared" si="1"/>
        <v>#DIV/0!</v>
      </c>
      <c r="I12" s="102"/>
      <c r="J12" s="103" t="e">
        <f t="shared" si="0"/>
        <v>#DIV/0!</v>
      </c>
      <c r="K12" s="15"/>
      <c r="M12" s="8"/>
      <c r="Q12" s="43"/>
    </row>
    <row r="13" spans="1:18" ht="21.75" customHeight="1" x14ac:dyDescent="0.15">
      <c r="A13" s="58" t="e">
        <f t="shared" si="2"/>
        <v>#DIV/0!</v>
      </c>
      <c r="B13" s="39"/>
      <c r="C13" s="47"/>
      <c r="D13" s="54"/>
      <c r="E13" s="34"/>
      <c r="F13" s="58" t="e">
        <f t="shared" si="1"/>
        <v>#DIV/0!</v>
      </c>
      <c r="I13" s="102"/>
      <c r="J13" s="103" t="e">
        <f t="shared" si="0"/>
        <v>#DIV/0!</v>
      </c>
      <c r="K13" s="15"/>
      <c r="M13" s="8"/>
      <c r="Q13" s="43"/>
    </row>
    <row r="14" spans="1:18" ht="21.75" customHeight="1" x14ac:dyDescent="0.15">
      <c r="A14" s="58" t="e">
        <f t="shared" si="2"/>
        <v>#DIV/0!</v>
      </c>
      <c r="B14" s="39"/>
      <c r="C14" s="47"/>
      <c r="D14" s="54"/>
      <c r="E14" s="34"/>
      <c r="F14" s="58" t="e">
        <f t="shared" si="1"/>
        <v>#DIV/0!</v>
      </c>
      <c r="I14" s="102"/>
      <c r="J14" s="103" t="e">
        <f t="shared" si="0"/>
        <v>#DIV/0!</v>
      </c>
      <c r="K14" s="15"/>
      <c r="Q14" s="43"/>
    </row>
    <row r="15" spans="1:18" ht="21.75" customHeight="1" x14ac:dyDescent="0.15">
      <c r="A15" s="58" t="e">
        <f t="shared" si="2"/>
        <v>#DIV/0!</v>
      </c>
      <c r="B15" s="39"/>
      <c r="C15" s="47"/>
      <c r="D15" s="54"/>
      <c r="E15" s="34"/>
      <c r="F15" s="58" t="e">
        <f t="shared" si="1"/>
        <v>#DIV/0!</v>
      </c>
      <c r="I15" s="102"/>
      <c r="J15" s="103" t="e">
        <f t="shared" si="0"/>
        <v>#DIV/0!</v>
      </c>
      <c r="K15" s="15"/>
      <c r="Q15" s="43"/>
    </row>
    <row r="16" spans="1:18" ht="21.75" customHeight="1" x14ac:dyDescent="0.15">
      <c r="A16" s="58" t="e">
        <f t="shared" si="2"/>
        <v>#DIV/0!</v>
      </c>
      <c r="B16" s="39"/>
      <c r="C16" s="47"/>
      <c r="D16" s="54"/>
      <c r="E16" s="34"/>
      <c r="F16" s="58" t="e">
        <f t="shared" si="1"/>
        <v>#DIV/0!</v>
      </c>
      <c r="I16" s="102"/>
      <c r="J16" s="103" t="e">
        <f t="shared" si="0"/>
        <v>#DIV/0!</v>
      </c>
      <c r="K16" s="15"/>
      <c r="Q16" s="43"/>
    </row>
    <row r="17" spans="1:12" ht="21.75" customHeight="1" x14ac:dyDescent="0.15">
      <c r="A17" s="58" t="e">
        <f t="shared" si="2"/>
        <v>#DIV/0!</v>
      </c>
      <c r="B17" s="39"/>
      <c r="C17" s="47"/>
      <c r="D17" s="54"/>
      <c r="E17" s="34"/>
      <c r="F17" s="58" t="e">
        <f t="shared" si="1"/>
        <v>#DIV/0!</v>
      </c>
      <c r="I17" s="102"/>
      <c r="J17" s="103" t="e">
        <f t="shared" si="0"/>
        <v>#DIV/0!</v>
      </c>
      <c r="K17" s="15"/>
    </row>
    <row r="18" spans="1:12" ht="21.75" customHeight="1" x14ac:dyDescent="0.15">
      <c r="A18" s="59" t="e">
        <f t="shared" si="2"/>
        <v>#DIV/0!</v>
      </c>
      <c r="B18" s="39"/>
      <c r="C18" s="47"/>
      <c r="D18" s="54"/>
      <c r="E18" s="34"/>
      <c r="F18" s="59" t="e">
        <f t="shared" si="1"/>
        <v>#DIV/0!</v>
      </c>
      <c r="I18" s="102"/>
      <c r="J18" s="103" t="e">
        <f t="shared" si="0"/>
        <v>#DIV/0!</v>
      </c>
      <c r="K18" s="15"/>
    </row>
    <row r="19" spans="1:12" ht="21.75" customHeight="1" x14ac:dyDescent="0.15">
      <c r="A19" s="59" t="e">
        <f t="shared" si="2"/>
        <v>#DIV/0!</v>
      </c>
      <c r="B19" s="39"/>
      <c r="C19" s="47"/>
      <c r="D19" s="54"/>
      <c r="E19" s="34"/>
      <c r="F19" s="59" t="e">
        <f t="shared" si="1"/>
        <v>#DIV/0!</v>
      </c>
      <c r="I19" s="102"/>
      <c r="J19" s="103" t="e">
        <f t="shared" si="0"/>
        <v>#DIV/0!</v>
      </c>
    </row>
    <row r="20" spans="1:12" ht="21.75" customHeight="1" x14ac:dyDescent="0.15">
      <c r="A20" s="59" t="e">
        <f t="shared" si="2"/>
        <v>#DIV/0!</v>
      </c>
      <c r="B20" s="49"/>
      <c r="C20" s="52"/>
      <c r="D20" s="55"/>
      <c r="E20" s="34"/>
      <c r="F20" s="60" t="e">
        <f t="shared" si="1"/>
        <v>#DIV/0!</v>
      </c>
      <c r="I20" s="104"/>
      <c r="J20" s="105" t="e">
        <f t="shared" si="0"/>
        <v>#DIV/0!</v>
      </c>
    </row>
    <row r="21" spans="1:12" ht="22.5" customHeight="1" x14ac:dyDescent="0.15">
      <c r="A21" s="61" t="s">
        <v>19</v>
      </c>
      <c r="B21" s="62"/>
      <c r="C21" s="62"/>
      <c r="D21" s="63" t="s">
        <v>38</v>
      </c>
      <c r="E21" s="63"/>
      <c r="F21" s="64"/>
      <c r="L21" s="26"/>
    </row>
    <row r="22" spans="1:12" ht="31.5" customHeight="1" x14ac:dyDescent="0.15">
      <c r="A22" s="146"/>
      <c r="B22" s="147"/>
      <c r="C22" s="147"/>
      <c r="D22" s="147"/>
      <c r="E22" s="147"/>
      <c r="F22" s="148"/>
    </row>
    <row r="23" spans="1:12" ht="31.5" customHeight="1" x14ac:dyDescent="0.15">
      <c r="A23" s="149"/>
      <c r="B23" s="150"/>
      <c r="C23" s="150"/>
      <c r="D23" s="150"/>
      <c r="E23" s="150"/>
      <c r="F23" s="151"/>
    </row>
    <row r="24" spans="1:12" ht="31.5" customHeight="1" x14ac:dyDescent="0.15">
      <c r="A24" s="149"/>
      <c r="B24" s="150"/>
      <c r="C24" s="150"/>
      <c r="D24" s="150"/>
      <c r="E24" s="150"/>
      <c r="F24" s="151"/>
    </row>
    <row r="25" spans="1:12" ht="31.5" customHeight="1" x14ac:dyDescent="0.15">
      <c r="A25" s="149"/>
      <c r="B25" s="150"/>
      <c r="C25" s="150"/>
      <c r="D25" s="150"/>
      <c r="E25" s="150"/>
      <c r="F25" s="151"/>
    </row>
    <row r="26" spans="1:12" ht="31.5" customHeight="1" x14ac:dyDescent="0.15">
      <c r="A26" s="149"/>
      <c r="B26" s="150"/>
      <c r="C26" s="150"/>
      <c r="D26" s="150"/>
      <c r="E26" s="150"/>
      <c r="F26" s="151"/>
    </row>
    <row r="27" spans="1:12" ht="31.5" customHeight="1" x14ac:dyDescent="0.15">
      <c r="A27" s="149"/>
      <c r="B27" s="150"/>
      <c r="C27" s="150"/>
      <c r="D27" s="150"/>
      <c r="E27" s="150"/>
      <c r="F27" s="151"/>
    </row>
    <row r="28" spans="1:12" ht="29.25" customHeight="1" x14ac:dyDescent="0.15">
      <c r="A28" s="149"/>
      <c r="B28" s="150"/>
      <c r="C28" s="150"/>
      <c r="D28" s="150"/>
      <c r="E28" s="150"/>
      <c r="F28" s="151"/>
      <c r="L28"/>
    </row>
    <row r="29" spans="1:12" ht="29.25" customHeight="1" x14ac:dyDescent="0.15">
      <c r="A29" s="149"/>
      <c r="B29" s="150"/>
      <c r="C29" s="150"/>
      <c r="D29" s="150"/>
      <c r="E29" s="150"/>
      <c r="F29" s="151"/>
      <c r="L29"/>
    </row>
    <row r="30" spans="1:12" ht="29.25" customHeight="1" x14ac:dyDescent="0.15">
      <c r="A30" s="149"/>
      <c r="B30" s="150"/>
      <c r="C30" s="150"/>
      <c r="D30" s="150"/>
      <c r="E30" s="150"/>
      <c r="F30" s="151"/>
      <c r="L30"/>
    </row>
    <row r="31" spans="1:12" ht="29.25" customHeight="1" x14ac:dyDescent="0.15">
      <c r="A31" s="149"/>
      <c r="B31" s="150"/>
      <c r="C31" s="150"/>
      <c r="D31" s="150"/>
      <c r="E31" s="150"/>
      <c r="F31" s="151"/>
      <c r="L31"/>
    </row>
    <row r="32" spans="1:12" ht="29.25" customHeight="1" x14ac:dyDescent="0.15">
      <c r="A32" s="152"/>
      <c r="B32" s="153"/>
      <c r="C32" s="153"/>
      <c r="D32" s="153"/>
      <c r="E32" s="153"/>
      <c r="F32" s="154"/>
    </row>
    <row r="33" spans="5:12" x14ac:dyDescent="0.15">
      <c r="E33"/>
    </row>
    <row r="34" spans="5:12" x14ac:dyDescent="0.15">
      <c r="E34"/>
    </row>
    <row r="35" spans="5:12" x14ac:dyDescent="0.15">
      <c r="E35"/>
    </row>
    <row r="36" spans="5:12" x14ac:dyDescent="0.15">
      <c r="E36"/>
    </row>
    <row r="38" spans="5:12" ht="14" x14ac:dyDescent="0.15">
      <c r="E38"/>
      <c r="L38" s="45"/>
    </row>
    <row r="39" spans="5:12" ht="14" x14ac:dyDescent="0.15">
      <c r="E39"/>
      <c r="L39" s="45"/>
    </row>
  </sheetData>
  <mergeCells count="13">
    <mergeCell ref="I1:J1"/>
    <mergeCell ref="L2:M3"/>
    <mergeCell ref="A22:F22"/>
    <mergeCell ref="A23:F23"/>
    <mergeCell ref="A24:F24"/>
    <mergeCell ref="A30:F30"/>
    <mergeCell ref="A31:F31"/>
    <mergeCell ref="A32:F32"/>
    <mergeCell ref="A25:F25"/>
    <mergeCell ref="A26:F26"/>
    <mergeCell ref="A27:F27"/>
    <mergeCell ref="A28:F28"/>
    <mergeCell ref="A29:F29"/>
  </mergeCells>
  <pageMargins left="0.63" right="0.3" top="0.39370078740157483" bottom="0.43307086614173229" header="0.23622047244094491" footer="0.19685039370078741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499984740745262"/>
  </sheetPr>
  <dimension ref="A1:L151"/>
  <sheetViews>
    <sheetView showZeros="0" topLeftCell="A81" zoomScale="171" zoomScaleNormal="100" zoomScaleSheetLayoutView="100" workbookViewId="0">
      <selection activeCell="A98" sqref="A98"/>
    </sheetView>
  </sheetViews>
  <sheetFormatPr baseColWidth="10" defaultColWidth="9.1640625" defaultRowHeight="11.25" customHeight="1" x14ac:dyDescent="0.15"/>
  <cols>
    <col min="1" max="1" width="8.33203125" style="15" customWidth="1"/>
    <col min="2" max="2" width="8.6640625" style="15" customWidth="1"/>
    <col min="3" max="3" width="50.1640625" style="15" customWidth="1"/>
    <col min="4" max="4" width="23.5" style="15" customWidth="1"/>
    <col min="5" max="5" width="6.5" style="20" customWidth="1"/>
    <col min="6" max="8" width="5.5" style="15" customWidth="1"/>
    <col min="9" max="16384" width="9.1640625" style="15"/>
  </cols>
  <sheetData>
    <row r="1" spans="1:12" ht="16.5" customHeight="1" x14ac:dyDescent="0.15">
      <c r="A1" s="56" t="s">
        <v>37</v>
      </c>
      <c r="B1" s="25"/>
      <c r="C1" s="24" t="s">
        <v>15</v>
      </c>
      <c r="D1" s="65">
        <f>Dessert!F1</f>
        <v>44980</v>
      </c>
      <c r="E1" s="19" t="s">
        <v>4</v>
      </c>
    </row>
    <row r="2" spans="1:12" ht="16.5" customHeight="1" x14ac:dyDescent="0.15">
      <c r="A2" s="16" t="s">
        <v>1</v>
      </c>
      <c r="B2" s="17" t="s">
        <v>0</v>
      </c>
      <c r="C2" s="18" t="s">
        <v>16</v>
      </c>
      <c r="E2" s="15"/>
    </row>
    <row r="3" spans="1:12" s="83" customFormat="1" ht="14.25" customHeight="1" x14ac:dyDescent="0.15">
      <c r="A3" s="78" t="str">
        <f>'Vorspeise 1'!A2</f>
        <v>Leberknödelsuppe</v>
      </c>
      <c r="B3" s="79"/>
      <c r="C3" s="80"/>
      <c r="D3" s="81" t="s">
        <v>8</v>
      </c>
      <c r="E3" s="82"/>
      <c r="G3" s="84"/>
      <c r="H3" s="85"/>
      <c r="I3" s="85"/>
      <c r="J3" s="85"/>
      <c r="K3" s="85"/>
      <c r="L3" s="85"/>
    </row>
    <row r="4" spans="1:12" s="83" customFormat="1" ht="14.25" customHeight="1" x14ac:dyDescent="0.15">
      <c r="A4" s="120">
        <f>SUM('Vorspeise 1'!A4)</f>
        <v>0.21</v>
      </c>
      <c r="B4" s="86" t="str">
        <f>'Vorspeise 1'!B4</f>
        <v>kg</v>
      </c>
      <c r="C4" s="87" t="str">
        <f>'Vorspeise 1'!C4</f>
        <v>Kalbsleber (gewolft)</v>
      </c>
      <c r="D4" s="88">
        <f>'Vorspeise 1'!D4</f>
        <v>0</v>
      </c>
      <c r="E4" s="89"/>
      <c r="G4" s="85"/>
      <c r="H4" s="85"/>
      <c r="I4" s="85"/>
      <c r="J4" s="85"/>
      <c r="K4" s="85"/>
      <c r="L4" s="85"/>
    </row>
    <row r="5" spans="1:12" s="83" customFormat="1" ht="14.25" customHeight="1" x14ac:dyDescent="0.15">
      <c r="A5" s="121">
        <f>SUM('Vorspeise 1'!A5)</f>
        <v>0.83</v>
      </c>
      <c r="B5" s="91" t="str">
        <f>'Vorspeise 1'!B5</f>
        <v>Stk</v>
      </c>
      <c r="C5" s="92" t="str">
        <f>'Vorspeise 1'!C5</f>
        <v>Brötchen vom Vortag</v>
      </c>
      <c r="D5" s="88" t="str">
        <f>'Vorspeise 1'!D5</f>
        <v>in heisser Milch einweichen</v>
      </c>
      <c r="E5" s="93"/>
      <c r="G5" s="85"/>
      <c r="H5" s="85"/>
      <c r="I5" s="85"/>
      <c r="J5" s="85"/>
      <c r="K5" s="85"/>
      <c r="L5" s="85"/>
    </row>
    <row r="6" spans="1:12" s="83" customFormat="1" ht="14.25" customHeight="1" x14ac:dyDescent="0.15">
      <c r="A6" s="121">
        <f>SUM('Vorspeise 1'!A6)</f>
        <v>0.02</v>
      </c>
      <c r="B6" s="91" t="str">
        <f>'Vorspeise 1'!B6</f>
        <v>kg</v>
      </c>
      <c r="C6" s="92" t="str">
        <f>'Vorspeise 1'!C6</f>
        <v>Butter</v>
      </c>
      <c r="D6" s="88">
        <f>'Vorspeise 1'!D6</f>
        <v>0</v>
      </c>
      <c r="E6" s="93"/>
      <c r="G6" s="85"/>
      <c r="H6" s="85"/>
      <c r="I6" s="85"/>
      <c r="J6" s="85"/>
      <c r="K6" s="85"/>
      <c r="L6" s="85"/>
    </row>
    <row r="7" spans="1:12" s="83" customFormat="1" ht="14.25" customHeight="1" x14ac:dyDescent="0.15">
      <c r="A7" s="121">
        <f>SUM('Vorspeise 1'!A7)</f>
        <v>0.83</v>
      </c>
      <c r="B7" s="91" t="str">
        <f>'Vorspeise 1'!B7</f>
        <v>Stk</v>
      </c>
      <c r="C7" s="92" t="str">
        <f>'Vorspeise 1'!C7</f>
        <v>Zwiebel</v>
      </c>
      <c r="D7" s="88">
        <f>'Vorspeise 1'!D7</f>
        <v>0</v>
      </c>
      <c r="E7" s="93"/>
      <c r="G7" s="85"/>
      <c r="H7" s="85"/>
      <c r="I7" s="85"/>
      <c r="J7" s="85"/>
      <c r="K7" s="85"/>
      <c r="L7" s="85"/>
    </row>
    <row r="8" spans="1:12" s="83" customFormat="1" ht="14.25" customHeight="1" x14ac:dyDescent="0.15">
      <c r="A8" s="121">
        <f>SUM('Vorspeise 1'!A8)</f>
        <v>0.83</v>
      </c>
      <c r="B8" s="91" t="str">
        <f>'Vorspeise 1'!B8</f>
        <v>Stk</v>
      </c>
      <c r="C8" s="92" t="str">
        <f>'Vorspeise 1'!C8</f>
        <v>Knoblauchzehen</v>
      </c>
      <c r="D8" s="88">
        <f>'Vorspeise 1'!D8</f>
        <v>0</v>
      </c>
      <c r="E8" s="93"/>
      <c r="G8" s="85"/>
      <c r="H8" s="85"/>
      <c r="I8" s="85"/>
      <c r="J8" s="85"/>
      <c r="K8" s="85"/>
      <c r="L8" s="85"/>
    </row>
    <row r="9" spans="1:12" s="83" customFormat="1" ht="14.25" customHeight="1" x14ac:dyDescent="0.15">
      <c r="A9" s="121">
        <f>SUM('Vorspeise 1'!A9)</f>
        <v>1.67</v>
      </c>
      <c r="B9" s="91" t="str">
        <f>'Vorspeise 1'!B9</f>
        <v>Stk</v>
      </c>
      <c r="C9" s="92" t="str">
        <f>'Vorspeise 1'!C9</f>
        <v>Eier</v>
      </c>
      <c r="D9" s="88">
        <f>'Vorspeise 1'!D9</f>
        <v>0</v>
      </c>
      <c r="E9" s="93"/>
      <c r="G9" s="85"/>
      <c r="H9" s="85"/>
      <c r="I9" s="85"/>
      <c r="J9" s="85"/>
      <c r="K9" s="85"/>
      <c r="L9" s="85"/>
    </row>
    <row r="10" spans="1:12" s="83" customFormat="1" ht="14.25" customHeight="1" x14ac:dyDescent="0.15">
      <c r="A10" s="121">
        <f>SUM('Vorspeise 1'!A10)</f>
        <v>0.42</v>
      </c>
      <c r="B10" s="91" t="str">
        <f>'Vorspeise 1'!B10</f>
        <v>Bund</v>
      </c>
      <c r="C10" s="92" t="str">
        <f>'Vorspeise 1'!C10</f>
        <v>Petersilie</v>
      </c>
      <c r="D10" s="88">
        <f>'Vorspeise 1'!D10</f>
        <v>0</v>
      </c>
      <c r="E10" s="93"/>
      <c r="G10" s="85"/>
      <c r="H10" s="85"/>
      <c r="I10" s="85"/>
      <c r="J10" s="85"/>
      <c r="K10" s="85"/>
      <c r="L10" s="85"/>
    </row>
    <row r="11" spans="1:12" s="83" customFormat="1" ht="14.25" customHeight="1" x14ac:dyDescent="0.15">
      <c r="A11" s="121">
        <f>SUM('Vorspeise 1'!A11)</f>
        <v>0</v>
      </c>
      <c r="B11" s="91">
        <f>'Vorspeise 1'!B11</f>
        <v>0</v>
      </c>
      <c r="C11" s="92">
        <f>'Vorspeise 1'!C11</f>
        <v>0</v>
      </c>
      <c r="D11" s="88">
        <f>'Vorspeise 1'!D11</f>
        <v>0</v>
      </c>
      <c r="E11" s="93"/>
      <c r="G11" s="85"/>
      <c r="H11" s="85"/>
      <c r="I11" s="85"/>
      <c r="J11" s="85"/>
      <c r="K11" s="85"/>
      <c r="L11" s="85"/>
    </row>
    <row r="12" spans="1:12" s="83" customFormat="1" ht="14.25" customHeight="1" x14ac:dyDescent="0.15">
      <c r="A12" s="121">
        <f>SUM('Vorspeise 1'!A12)</f>
        <v>0</v>
      </c>
      <c r="B12" s="91">
        <f>'Vorspeise 1'!B12</f>
        <v>0</v>
      </c>
      <c r="C12" s="92" t="str">
        <f>'Vorspeise 1'!C12</f>
        <v>Möhre, Lauch grob geschnitten</v>
      </c>
      <c r="D12" s="88">
        <f>'Vorspeise 1'!D12</f>
        <v>0</v>
      </c>
      <c r="E12" s="93"/>
      <c r="G12" s="85"/>
      <c r="H12" s="85"/>
      <c r="I12" s="85"/>
      <c r="J12" s="85"/>
      <c r="K12" s="85"/>
      <c r="L12" s="85"/>
    </row>
    <row r="13" spans="1:12" s="83" customFormat="1" ht="14.25" customHeight="1" x14ac:dyDescent="0.15">
      <c r="A13" s="121">
        <f>SUM('Vorspeise 1'!A13)</f>
        <v>0</v>
      </c>
      <c r="B13" s="91">
        <f>'Vorspeise 1'!B13</f>
        <v>0</v>
      </c>
      <c r="C13" s="92">
        <f>'Vorspeise 1'!C13</f>
        <v>0</v>
      </c>
      <c r="D13" s="88">
        <f>'Vorspeise 1'!D13</f>
        <v>0</v>
      </c>
      <c r="E13" s="93"/>
      <c r="G13" s="85"/>
      <c r="H13" s="85"/>
      <c r="I13" s="85"/>
      <c r="J13" s="85"/>
      <c r="K13" s="85"/>
      <c r="L13" s="85"/>
    </row>
    <row r="14" spans="1:12" s="83" customFormat="1" ht="14.25" customHeight="1" x14ac:dyDescent="0.15">
      <c r="A14" s="121">
        <f>SUM('Vorspeise 1'!A14)</f>
        <v>0</v>
      </c>
      <c r="B14" s="91">
        <f>'Vorspeise 1'!B14</f>
        <v>0</v>
      </c>
      <c r="C14" s="92" t="str">
        <f>'Vorspeise 1'!C14</f>
        <v>Salz, Pfeffer, Muskat</v>
      </c>
      <c r="D14" s="88">
        <f>'Vorspeise 1'!D14</f>
        <v>0</v>
      </c>
      <c r="E14" s="93"/>
      <c r="G14" s="85"/>
      <c r="H14" s="85"/>
      <c r="I14" s="85"/>
      <c r="J14" s="85"/>
      <c r="K14" s="85"/>
      <c r="L14" s="85"/>
    </row>
    <row r="15" spans="1:12" s="83" customFormat="1" ht="14.25" customHeight="1" x14ac:dyDescent="0.15">
      <c r="A15" s="121">
        <f>SUM('Vorspeise 1'!A15)</f>
        <v>0</v>
      </c>
      <c r="B15" s="91">
        <f>'Vorspeise 1'!B15</f>
        <v>0</v>
      </c>
      <c r="C15" s="92" t="str">
        <f>'Vorspeise 1'!C15</f>
        <v>Majoran</v>
      </c>
      <c r="D15" s="88">
        <f>'Vorspeise 1'!D15</f>
        <v>0</v>
      </c>
      <c r="E15" s="93"/>
      <c r="G15" s="85"/>
      <c r="H15" s="85"/>
      <c r="I15" s="85"/>
      <c r="J15" s="85"/>
      <c r="K15" s="85"/>
      <c r="L15" s="85"/>
    </row>
    <row r="16" spans="1:12" s="83" customFormat="1" ht="14.25" customHeight="1" x14ac:dyDescent="0.15">
      <c r="A16" s="121">
        <f>SUM('Vorspeise 1'!A16)</f>
        <v>0</v>
      </c>
      <c r="B16" s="91">
        <f>'Vorspeise 1'!B16</f>
        <v>0</v>
      </c>
      <c r="C16" s="92" t="str">
        <f>'Vorspeise 1'!C16</f>
        <v>Zitronenschale (Bio)</v>
      </c>
      <c r="D16" s="88">
        <f>'Vorspeise 1'!D16</f>
        <v>0</v>
      </c>
      <c r="E16" s="93"/>
      <c r="G16" s="85"/>
      <c r="H16" s="85"/>
      <c r="I16" s="85"/>
      <c r="J16" s="85"/>
      <c r="K16" s="85"/>
      <c r="L16" s="85"/>
    </row>
    <row r="17" spans="1:12" s="83" customFormat="1" ht="14.25" customHeight="1" x14ac:dyDescent="0.15">
      <c r="A17" s="121">
        <f>SUM('Vorspeise 1'!A17)</f>
        <v>0</v>
      </c>
      <c r="B17" s="91">
        <f>'Vorspeise 1'!B17</f>
        <v>0</v>
      </c>
      <c r="C17" s="92" t="str">
        <f>'Vorspeise 1'!C17</f>
        <v>Semmelbrösel</v>
      </c>
      <c r="D17" s="88">
        <f>'Vorspeise 1'!D17</f>
        <v>0</v>
      </c>
      <c r="E17" s="93"/>
      <c r="G17" s="85"/>
      <c r="H17" s="85"/>
      <c r="I17" s="85"/>
      <c r="J17" s="85"/>
      <c r="K17" s="85"/>
      <c r="L17" s="85"/>
    </row>
    <row r="18" spans="1:12" s="83" customFormat="1" ht="14.25" customHeight="1" x14ac:dyDescent="0.15">
      <c r="A18" s="121">
        <f>SUM('Vorspeise 1'!A18)</f>
        <v>1.67</v>
      </c>
      <c r="B18" s="91" t="str">
        <f>'Vorspeise 1'!B18</f>
        <v>Ltr</v>
      </c>
      <c r="C18" s="92" t="str">
        <f>'Vorspeise 1'!C18</f>
        <v>Fleischbrühe mit Rinderfond</v>
      </c>
      <c r="D18" s="88">
        <f>'Vorspeise 1'!D18</f>
        <v>0</v>
      </c>
      <c r="E18" s="93"/>
      <c r="G18" s="85"/>
      <c r="H18" s="85"/>
      <c r="I18" s="85"/>
      <c r="J18" s="85"/>
      <c r="K18" s="85"/>
      <c r="L18" s="85"/>
    </row>
    <row r="19" spans="1:12" s="83" customFormat="1" ht="14.25" customHeight="1" x14ac:dyDescent="0.15">
      <c r="A19" s="121">
        <f>SUM('Vorspeise 1'!A19)</f>
        <v>0.83</v>
      </c>
      <c r="B19" s="91" t="str">
        <f>'Vorspeise 1'!B19</f>
        <v>Bund</v>
      </c>
      <c r="C19" s="92" t="str">
        <f>'Vorspeise 1'!C19</f>
        <v>Schnittlauch</v>
      </c>
      <c r="D19" s="88">
        <f>'Vorspeise 1'!D19</f>
        <v>0</v>
      </c>
      <c r="E19" s="93"/>
      <c r="G19" s="85"/>
      <c r="H19" s="85"/>
      <c r="I19" s="85"/>
      <c r="J19" s="85"/>
      <c r="K19" s="85"/>
      <c r="L19" s="85"/>
    </row>
    <row r="20" spans="1:12" s="83" customFormat="1" ht="14.25" customHeight="1" x14ac:dyDescent="0.15">
      <c r="A20" s="121">
        <f>SUM('Vorspeise 1'!A20)</f>
        <v>0</v>
      </c>
      <c r="B20" s="94">
        <f>'Vorspeise 1'!B20</f>
        <v>0</v>
      </c>
      <c r="C20" s="92">
        <f>'Vorspeise 1'!C20</f>
        <v>0</v>
      </c>
      <c r="D20" s="88">
        <f>'Vorspeise 1'!D20</f>
        <v>0</v>
      </c>
      <c r="E20" s="95"/>
      <c r="G20" s="85"/>
      <c r="H20" s="85"/>
      <c r="I20" s="85"/>
      <c r="J20" s="85"/>
      <c r="K20" s="85"/>
      <c r="L20" s="85"/>
    </row>
    <row r="21" spans="1:12" s="83" customFormat="1" ht="14.25" customHeight="1" x14ac:dyDescent="0.15">
      <c r="A21" s="78" t="str">
        <f>'Vorspeise 2'!A2</f>
        <v>Blutwurst-Ravioli mit Zwiebelschmelze</v>
      </c>
      <c r="B21" s="79"/>
      <c r="C21" s="80"/>
      <c r="D21" s="81" t="s">
        <v>8</v>
      </c>
      <c r="E21" s="82"/>
    </row>
    <row r="22" spans="1:12" s="83" customFormat="1" ht="14.25" customHeight="1" x14ac:dyDescent="0.15">
      <c r="A22" s="116">
        <f>SUM('Vorspeise 2'!A4)</f>
        <v>0.15</v>
      </c>
      <c r="B22" s="117" t="str">
        <f>'Vorspeise 2'!B4</f>
        <v>kg</v>
      </c>
      <c r="C22" s="118" t="str">
        <f>'Vorspeise 2'!C4</f>
        <v>Mehl</v>
      </c>
      <c r="D22" s="119">
        <f>'Vorspeise 2'!D4</f>
        <v>0</v>
      </c>
      <c r="E22" s="116"/>
      <c r="G22" s="85"/>
      <c r="H22" s="85"/>
      <c r="I22" s="85"/>
      <c r="J22" s="85"/>
      <c r="K22" s="85"/>
      <c r="L22" s="85"/>
    </row>
    <row r="23" spans="1:12" s="83" customFormat="1" ht="14.25" customHeight="1" x14ac:dyDescent="0.15">
      <c r="A23" s="116">
        <f>SUM('Vorspeise 2'!A5)</f>
        <v>0.15</v>
      </c>
      <c r="B23" s="117" t="str">
        <f>'Vorspeise 2'!B5</f>
        <v>kg</v>
      </c>
      <c r="C23" s="118" t="str">
        <f>'Vorspeise 2'!C5</f>
        <v>Gries</v>
      </c>
      <c r="D23" s="119">
        <f>'Vorspeise 2'!D5</f>
        <v>0</v>
      </c>
      <c r="E23" s="116"/>
      <c r="G23" s="85"/>
      <c r="H23" s="85"/>
      <c r="I23" s="85"/>
      <c r="J23" s="85"/>
      <c r="K23" s="85"/>
      <c r="L23" s="85"/>
    </row>
    <row r="24" spans="1:12" s="83" customFormat="1" ht="14.25" customHeight="1" x14ac:dyDescent="0.15">
      <c r="A24" s="116">
        <f>SUM('Vorspeise 2'!A6)</f>
        <v>3</v>
      </c>
      <c r="B24" s="117" t="str">
        <f>'Vorspeise 2'!B6</f>
        <v>Stk</v>
      </c>
      <c r="C24" s="118" t="str">
        <f>'Vorspeise 2'!C6</f>
        <v>Eier</v>
      </c>
      <c r="D24" s="119">
        <f>'Vorspeise 2'!D6</f>
        <v>0</v>
      </c>
      <c r="E24" s="116"/>
      <c r="G24" s="85"/>
      <c r="H24" s="85"/>
      <c r="I24" s="85"/>
      <c r="J24" s="85"/>
      <c r="K24" s="85"/>
      <c r="L24" s="85"/>
    </row>
    <row r="25" spans="1:12" s="83" customFormat="1" ht="14.25" customHeight="1" x14ac:dyDescent="0.15">
      <c r="A25" s="116">
        <f>SUM('Vorspeise 2'!A7)</f>
        <v>1</v>
      </c>
      <c r="B25" s="117" t="str">
        <f>'Vorspeise 2'!B7</f>
        <v>El</v>
      </c>
      <c r="C25" s="118" t="str">
        <f>'Vorspeise 2'!C7</f>
        <v>Olivenöl</v>
      </c>
      <c r="D25" s="119">
        <f>'Vorspeise 2'!D7</f>
        <v>0</v>
      </c>
      <c r="E25" s="116"/>
      <c r="G25" s="85"/>
      <c r="H25" s="85"/>
      <c r="I25" s="85"/>
      <c r="J25" s="85"/>
      <c r="K25" s="85"/>
      <c r="L25" s="85"/>
    </row>
    <row r="26" spans="1:12" s="83" customFormat="1" ht="14.25" customHeight="1" x14ac:dyDescent="0.15">
      <c r="A26" s="116">
        <f>SUM('Vorspeise 2'!A8)</f>
        <v>0.5</v>
      </c>
      <c r="B26" s="117" t="str">
        <f>'Vorspeise 2'!B8</f>
        <v>Tl</v>
      </c>
      <c r="C26" s="118" t="str">
        <f>'Vorspeise 2'!C8</f>
        <v>Salz</v>
      </c>
      <c r="D26" s="119">
        <f>'Vorspeise 2'!D8</f>
        <v>0</v>
      </c>
      <c r="E26" s="116"/>
      <c r="G26" s="85"/>
      <c r="H26" s="85"/>
      <c r="I26" s="85"/>
      <c r="J26" s="85"/>
      <c r="K26" s="85"/>
      <c r="L26" s="85"/>
    </row>
    <row r="27" spans="1:12" s="83" customFormat="1" ht="14.25" customHeight="1" x14ac:dyDescent="0.15">
      <c r="A27" s="116">
        <f>SUM('Vorspeise 2'!A9)</f>
        <v>0</v>
      </c>
      <c r="B27" s="117">
        <f>'Vorspeise 2'!B9</f>
        <v>0</v>
      </c>
      <c r="C27" s="118">
        <f>'Vorspeise 2'!C9</f>
        <v>0</v>
      </c>
      <c r="D27" s="119">
        <f>'Vorspeise 2'!D9</f>
        <v>0</v>
      </c>
      <c r="E27" s="116"/>
      <c r="G27" s="85"/>
      <c r="H27" s="85"/>
      <c r="I27" s="85"/>
      <c r="J27" s="85"/>
      <c r="K27" s="85"/>
      <c r="L27" s="85"/>
    </row>
    <row r="28" spans="1:12" s="83" customFormat="1" ht="14.25" customHeight="1" x14ac:dyDescent="0.15">
      <c r="A28" s="116">
        <f>SUM('Vorspeise 2'!A10)</f>
        <v>0.3</v>
      </c>
      <c r="B28" s="117" t="str">
        <f>'Vorspeise 2'!B10</f>
        <v>kg</v>
      </c>
      <c r="C28" s="118" t="str">
        <f>'Vorspeise 2'!C10</f>
        <v>Blutwurst</v>
      </c>
      <c r="D28" s="119">
        <f>'Vorspeise 2'!D10</f>
        <v>0</v>
      </c>
      <c r="E28" s="116"/>
      <c r="G28" s="85"/>
      <c r="H28" s="85"/>
      <c r="I28" s="85"/>
      <c r="J28" s="85"/>
      <c r="K28" s="85"/>
      <c r="L28" s="85"/>
    </row>
    <row r="29" spans="1:12" s="83" customFormat="1" ht="14.25" customHeight="1" x14ac:dyDescent="0.15">
      <c r="A29" s="116">
        <f>SUM('Vorspeise 2'!A11)</f>
        <v>2</v>
      </c>
      <c r="B29" s="117" t="str">
        <f>'Vorspeise 2'!B11</f>
        <v>Stk</v>
      </c>
      <c r="C29" s="118" t="str">
        <f>'Vorspeise 2'!C11</f>
        <v>Schalotten</v>
      </c>
      <c r="D29" s="119">
        <f>'Vorspeise 2'!D11</f>
        <v>0</v>
      </c>
      <c r="E29" s="116"/>
      <c r="G29" s="85"/>
      <c r="H29" s="85"/>
      <c r="I29" s="85"/>
      <c r="J29" s="85"/>
      <c r="K29" s="85"/>
      <c r="L29" s="85"/>
    </row>
    <row r="30" spans="1:12" s="83" customFormat="1" ht="14.25" customHeight="1" x14ac:dyDescent="0.15">
      <c r="A30" s="116">
        <f>SUM('Vorspeise 2'!A12)</f>
        <v>1</v>
      </c>
      <c r="B30" s="117" t="str">
        <f>'Vorspeise 2'!B12</f>
        <v>Stk</v>
      </c>
      <c r="C30" s="118" t="str">
        <f>'Vorspeise 2'!C12</f>
        <v>Knoblauchzehen</v>
      </c>
      <c r="D30" s="119">
        <f>'Vorspeise 2'!D12</f>
        <v>0</v>
      </c>
      <c r="E30" s="116"/>
      <c r="G30" s="85"/>
      <c r="H30" s="85"/>
      <c r="I30" s="85"/>
      <c r="J30" s="85"/>
      <c r="K30" s="85"/>
      <c r="L30" s="85"/>
    </row>
    <row r="31" spans="1:12" s="83" customFormat="1" ht="14.25" customHeight="1" x14ac:dyDescent="0.15">
      <c r="A31" s="116">
        <f>SUM('Vorspeise 2'!A13)</f>
        <v>0</v>
      </c>
      <c r="B31" s="117">
        <f>'Vorspeise 2'!B13</f>
        <v>0</v>
      </c>
      <c r="C31" s="118" t="str">
        <f>'Vorspeise 2'!C13</f>
        <v>Olivenöl</v>
      </c>
      <c r="D31" s="119">
        <f>'Vorspeise 2'!D13</f>
        <v>0</v>
      </c>
      <c r="E31" s="116"/>
      <c r="G31" s="85"/>
      <c r="H31" s="85"/>
      <c r="I31" s="85"/>
      <c r="J31" s="85"/>
      <c r="K31" s="85"/>
      <c r="L31" s="85"/>
    </row>
    <row r="32" spans="1:12" s="83" customFormat="1" ht="14.25" customHeight="1" x14ac:dyDescent="0.15">
      <c r="A32" s="116">
        <f>SUM('Vorspeise 2'!A14)</f>
        <v>0</v>
      </c>
      <c r="B32" s="117">
        <f>'Vorspeise 2'!B14</f>
        <v>0</v>
      </c>
      <c r="C32" s="118" t="str">
        <f>'Vorspeise 2'!C14</f>
        <v>Majoran, Kümmel, Salz</v>
      </c>
      <c r="D32" s="119">
        <f>'Vorspeise 2'!D14</f>
        <v>0</v>
      </c>
      <c r="E32" s="116"/>
      <c r="G32" s="85"/>
      <c r="H32" s="85"/>
      <c r="I32" s="85"/>
      <c r="J32" s="85"/>
      <c r="K32" s="85"/>
      <c r="L32" s="85"/>
    </row>
    <row r="33" spans="1:12" s="83" customFormat="1" ht="14.25" customHeight="1" x14ac:dyDescent="0.15">
      <c r="A33" s="90">
        <f>SUM('Vorspeise 2'!A15)</f>
        <v>0.02</v>
      </c>
      <c r="B33" s="91" t="str">
        <f>'Vorspeise 2'!B15</f>
        <v>kg</v>
      </c>
      <c r="C33" s="92" t="str">
        <f>'Vorspeise 2'!C15</f>
        <v>Butter</v>
      </c>
      <c r="D33" s="88">
        <f>'Vorspeise 2'!D15</f>
        <v>0</v>
      </c>
      <c r="E33" s="93"/>
      <c r="G33" s="85"/>
      <c r="H33" s="85"/>
      <c r="I33" s="85"/>
      <c r="J33" s="85"/>
      <c r="K33" s="85"/>
      <c r="L33" s="85"/>
    </row>
    <row r="34" spans="1:12" s="83" customFormat="1" ht="14.25" customHeight="1" x14ac:dyDescent="0.15">
      <c r="A34" s="90">
        <f>SUM('Vorspeise 2'!A16)</f>
        <v>0</v>
      </c>
      <c r="B34" s="91">
        <f>'Vorspeise 2'!B16</f>
        <v>0</v>
      </c>
      <c r="C34" s="92">
        <f>'Vorspeise 2'!C16</f>
        <v>0</v>
      </c>
      <c r="D34" s="88">
        <f>'Vorspeise 2'!D16</f>
        <v>0</v>
      </c>
      <c r="E34" s="93"/>
      <c r="G34" s="85"/>
      <c r="H34" s="85"/>
      <c r="I34" s="85"/>
      <c r="J34" s="85"/>
      <c r="K34" s="85"/>
      <c r="L34" s="85"/>
    </row>
    <row r="35" spans="1:12" s="83" customFormat="1" ht="14.25" customHeight="1" x14ac:dyDescent="0.15">
      <c r="A35" s="90">
        <f>SUM('Vorspeise 2'!A17)</f>
        <v>3</v>
      </c>
      <c r="B35" s="91" t="str">
        <f>'Vorspeise 2'!B17</f>
        <v>Stk</v>
      </c>
      <c r="C35" s="92" t="str">
        <f>'Vorspeise 2'!C17</f>
        <v>Zwiebeln</v>
      </c>
      <c r="D35" s="88" t="str">
        <f>'Vorspeise 2'!D17</f>
        <v>nach belieben</v>
      </c>
      <c r="E35" s="93"/>
      <c r="G35" s="85"/>
      <c r="H35" s="85"/>
      <c r="I35" s="85"/>
      <c r="J35" s="85"/>
      <c r="K35" s="85"/>
      <c r="L35" s="85"/>
    </row>
    <row r="36" spans="1:12" s="83" customFormat="1" ht="14.25" customHeight="1" x14ac:dyDescent="0.15">
      <c r="A36" s="90">
        <f>SUM('Vorspeise 2'!A18)</f>
        <v>0.08</v>
      </c>
      <c r="B36" s="91" t="str">
        <f>'Vorspeise 2'!B18</f>
        <v>Ltr</v>
      </c>
      <c r="C36" s="92" t="str">
        <f>'Vorspeise 2'!C18</f>
        <v>Kalbsfond</v>
      </c>
      <c r="D36" s="88">
        <f>'Vorspeise 2'!D18</f>
        <v>0</v>
      </c>
      <c r="E36" s="93"/>
      <c r="G36" s="85"/>
      <c r="H36" s="85"/>
      <c r="I36" s="85"/>
      <c r="J36" s="85"/>
      <c r="K36" s="85"/>
      <c r="L36" s="85"/>
    </row>
    <row r="37" spans="1:12" s="83" customFormat="1" ht="14.25" customHeight="1" x14ac:dyDescent="0.15">
      <c r="A37" s="90">
        <f>SUM('Vorspeise 2'!A19)</f>
        <v>0</v>
      </c>
      <c r="B37" s="91">
        <f>'Vorspeise 2'!B19</f>
        <v>0</v>
      </c>
      <c r="C37" s="92" t="str">
        <f>'Vorspeise 2'!C19</f>
        <v>Majoran</v>
      </c>
      <c r="D37" s="88">
        <f>'Vorspeise 2'!D19</f>
        <v>0</v>
      </c>
      <c r="E37" s="93"/>
      <c r="G37" s="85"/>
      <c r="H37" s="85"/>
      <c r="I37" s="85"/>
      <c r="J37" s="85"/>
      <c r="K37" s="85"/>
      <c r="L37" s="85"/>
    </row>
    <row r="38" spans="1:12" s="83" customFormat="1" ht="14.25" customHeight="1" x14ac:dyDescent="0.15">
      <c r="A38" s="90">
        <f>SUM('Vorspeise 2'!A20)</f>
        <v>0</v>
      </c>
      <c r="B38" s="94">
        <f>'Vorspeise 2'!B20</f>
        <v>0</v>
      </c>
      <c r="C38" s="92" t="str">
        <f>'Vorspeise 2'!C20</f>
        <v>weisser Pfeffer</v>
      </c>
      <c r="D38" s="88">
        <f>'Vorspeise 2'!D20</f>
        <v>0</v>
      </c>
      <c r="E38" s="95"/>
      <c r="G38" s="85"/>
      <c r="H38" s="85"/>
      <c r="I38" s="85"/>
      <c r="J38" s="85"/>
      <c r="K38" s="85"/>
      <c r="L38" s="85"/>
    </row>
    <row r="39" spans="1:12" s="83" customFormat="1" ht="14.25" customHeight="1" x14ac:dyDescent="0.15">
      <c r="A39" s="78" t="str">
        <f>Hauptgang!A2</f>
        <v>Flank Steak</v>
      </c>
      <c r="B39" s="79"/>
      <c r="C39" s="80"/>
      <c r="D39" s="81" t="s">
        <v>8</v>
      </c>
      <c r="E39" s="82"/>
    </row>
    <row r="40" spans="1:12" s="83" customFormat="1" ht="14.25" customHeight="1" x14ac:dyDescent="0.15">
      <c r="A40" s="90">
        <f>SUM(Hauptgang!A4)</f>
        <v>0.7</v>
      </c>
      <c r="B40" s="91" t="str">
        <f>Hauptgang!B4</f>
        <v>kg</v>
      </c>
      <c r="C40" s="92" t="str">
        <f>Hauptgang!C4</f>
        <v>Flank Steak</v>
      </c>
      <c r="D40" s="88" t="str">
        <f>Hauptgang!D4</f>
        <v>pro Person hier ca.150gr.</v>
      </c>
      <c r="E40" s="93"/>
      <c r="G40" s="85"/>
      <c r="H40" s="85"/>
      <c r="I40" s="85"/>
      <c r="J40" s="85"/>
      <c r="K40" s="85"/>
      <c r="L40" s="85"/>
    </row>
    <row r="41" spans="1:12" s="83" customFormat="1" ht="14.25" customHeight="1" x14ac:dyDescent="0.15">
      <c r="A41" s="90">
        <f>SUM(Hauptgang!A5)</f>
        <v>0</v>
      </c>
      <c r="B41" s="91">
        <f>Hauptgang!B5</f>
        <v>0</v>
      </c>
      <c r="C41" s="92">
        <f>Hauptgang!C5</f>
        <v>0</v>
      </c>
      <c r="D41" s="88">
        <f>Hauptgang!D5</f>
        <v>0</v>
      </c>
      <c r="E41" s="93"/>
      <c r="G41" s="85"/>
      <c r="H41" s="85"/>
      <c r="I41" s="85"/>
      <c r="J41" s="85"/>
      <c r="K41" s="85"/>
      <c r="L41" s="85"/>
    </row>
    <row r="42" spans="1:12" s="83" customFormat="1" ht="14.25" customHeight="1" x14ac:dyDescent="0.15">
      <c r="A42" s="90">
        <f>SUM(Hauptgang!A6)</f>
        <v>4</v>
      </c>
      <c r="B42" s="91" t="str">
        <f>Hauptgang!B6</f>
        <v>EL</v>
      </c>
      <c r="C42" s="92" t="str">
        <f>Hauptgang!C6</f>
        <v>Senf</v>
      </c>
      <c r="D42" s="88">
        <f>Hauptgang!D6</f>
        <v>0</v>
      </c>
      <c r="E42" s="93"/>
      <c r="G42" s="85"/>
      <c r="H42" s="85"/>
      <c r="I42" s="85"/>
      <c r="J42" s="85"/>
      <c r="K42" s="85"/>
      <c r="L42" s="85"/>
    </row>
    <row r="43" spans="1:12" s="83" customFormat="1" ht="14.25" customHeight="1" x14ac:dyDescent="0.15">
      <c r="A43" s="90">
        <f>SUM(Hauptgang!A7)</f>
        <v>2</v>
      </c>
      <c r="B43" s="91" t="str">
        <f>Hauptgang!B7</f>
        <v>Stk</v>
      </c>
      <c r="C43" s="92" t="str">
        <f>Hauptgang!C7</f>
        <v>Knoblauchzehen</v>
      </c>
      <c r="D43" s="88">
        <f>Hauptgang!D7</f>
        <v>0</v>
      </c>
      <c r="E43" s="93"/>
      <c r="G43" s="85"/>
      <c r="H43" s="85"/>
      <c r="I43" s="85"/>
      <c r="J43" s="85"/>
      <c r="K43" s="85"/>
      <c r="L43" s="85"/>
    </row>
    <row r="44" spans="1:12" s="83" customFormat="1" ht="14.25" customHeight="1" x14ac:dyDescent="0.15">
      <c r="A44" s="90">
        <f>SUM(Hauptgang!A8)</f>
        <v>1</v>
      </c>
      <c r="B44" s="91" t="str">
        <f>Hauptgang!B8</f>
        <v>EL</v>
      </c>
      <c r="C44" s="92" t="str">
        <f>Hauptgang!C8</f>
        <v>Rosmarin, fein gehackt</v>
      </c>
      <c r="D44" s="88">
        <f>Hauptgang!D8</f>
        <v>0</v>
      </c>
      <c r="E44" s="93"/>
      <c r="G44" s="85"/>
      <c r="H44" s="85"/>
      <c r="I44" s="85"/>
      <c r="J44" s="85"/>
      <c r="K44" s="85"/>
      <c r="L44" s="85"/>
    </row>
    <row r="45" spans="1:12" s="83" customFormat="1" ht="14.25" customHeight="1" x14ac:dyDescent="0.15">
      <c r="A45" s="90">
        <f>SUM(Hauptgang!A9)</f>
        <v>0</v>
      </c>
      <c r="B45" s="91">
        <f>Hauptgang!B9</f>
        <v>0</v>
      </c>
      <c r="C45" s="92" t="str">
        <f>Hauptgang!C9</f>
        <v>Salz, Pfeffer</v>
      </c>
      <c r="D45" s="88">
        <f>Hauptgang!D9</f>
        <v>0</v>
      </c>
      <c r="E45" s="93"/>
      <c r="G45" s="85"/>
      <c r="H45" s="85"/>
      <c r="I45" s="85"/>
      <c r="J45" s="85"/>
      <c r="K45" s="85"/>
      <c r="L45" s="85"/>
    </row>
    <row r="46" spans="1:12" s="83" customFormat="1" ht="14.25" customHeight="1" x14ac:dyDescent="0.15">
      <c r="A46" s="90">
        <f>SUM(Hauptgang!A10)</f>
        <v>0.1</v>
      </c>
      <c r="B46" s="91">
        <f>Hauptgang!B10</f>
        <v>0</v>
      </c>
      <c r="C46" s="92" t="str">
        <f>Hauptgang!C10</f>
        <v>Rapsöl</v>
      </c>
      <c r="D46" s="88">
        <f>Hauptgang!D10</f>
        <v>0</v>
      </c>
      <c r="E46" s="93"/>
      <c r="G46" s="85"/>
      <c r="H46" s="85"/>
      <c r="I46" s="85"/>
      <c r="J46" s="85"/>
      <c r="K46" s="85"/>
      <c r="L46" s="85"/>
    </row>
    <row r="47" spans="1:12" s="83" customFormat="1" ht="14.25" customHeight="1" x14ac:dyDescent="0.15">
      <c r="A47" s="90">
        <f>SUM(Hauptgang!A11)</f>
        <v>0</v>
      </c>
      <c r="B47" s="91">
        <f>Hauptgang!B11</f>
        <v>0</v>
      </c>
      <c r="C47" s="92">
        <f>Hauptgang!C11</f>
        <v>0</v>
      </c>
      <c r="D47" s="88">
        <f>Hauptgang!D11</f>
        <v>0</v>
      </c>
      <c r="E47" s="93"/>
      <c r="G47" s="85"/>
      <c r="H47" s="85"/>
      <c r="I47" s="85"/>
      <c r="J47" s="85"/>
      <c r="K47" s="85"/>
      <c r="L47" s="85"/>
    </row>
    <row r="48" spans="1:12" s="83" customFormat="1" ht="14.25" customHeight="1" x14ac:dyDescent="0.15">
      <c r="A48" s="90">
        <f>SUM(Hauptgang!A12)</f>
        <v>0</v>
      </c>
      <c r="B48" s="91">
        <f>Hauptgang!B12</f>
        <v>0</v>
      </c>
      <c r="C48" s="92">
        <f>Hauptgang!C12</f>
        <v>0</v>
      </c>
      <c r="D48" s="88">
        <f>Hauptgang!D12</f>
        <v>0</v>
      </c>
      <c r="E48" s="93"/>
      <c r="G48" s="85"/>
      <c r="H48" s="85"/>
      <c r="I48" s="85"/>
      <c r="J48" s="85"/>
      <c r="K48" s="85"/>
      <c r="L48" s="85"/>
    </row>
    <row r="49" spans="1:12" s="83" customFormat="1" ht="14.25" customHeight="1" x14ac:dyDescent="0.15">
      <c r="A49" s="90">
        <f>SUM(Hauptgang!A13)</f>
        <v>0</v>
      </c>
      <c r="B49" s="91">
        <f>Hauptgang!B13</f>
        <v>0</v>
      </c>
      <c r="C49" s="92">
        <f>Hauptgang!C13</f>
        <v>0</v>
      </c>
      <c r="D49" s="88">
        <f>Hauptgang!D13</f>
        <v>0</v>
      </c>
      <c r="E49" s="93"/>
      <c r="G49" s="85"/>
      <c r="H49" s="85"/>
      <c r="I49" s="85"/>
      <c r="J49" s="85"/>
      <c r="K49" s="85"/>
      <c r="L49" s="85"/>
    </row>
    <row r="50" spans="1:12" s="83" customFormat="1" ht="14.25" customHeight="1" x14ac:dyDescent="0.15">
      <c r="A50" s="90">
        <f>SUM(Hauptgang!A14)</f>
        <v>0</v>
      </c>
      <c r="B50" s="91">
        <f>Hauptgang!B14</f>
        <v>0</v>
      </c>
      <c r="C50" s="92">
        <f>Hauptgang!C14</f>
        <v>0</v>
      </c>
      <c r="D50" s="88">
        <f>Hauptgang!D14</f>
        <v>0</v>
      </c>
      <c r="E50" s="93"/>
      <c r="G50" s="85"/>
      <c r="H50" s="85"/>
      <c r="I50" s="85"/>
      <c r="J50" s="85"/>
      <c r="K50" s="85"/>
      <c r="L50" s="85"/>
    </row>
    <row r="51" spans="1:12" s="83" customFormat="1" ht="14.25" customHeight="1" x14ac:dyDescent="0.15">
      <c r="A51" s="90">
        <f>SUM(Hauptgang!A15)</f>
        <v>0</v>
      </c>
      <c r="B51" s="91">
        <f>Hauptgang!B15</f>
        <v>0</v>
      </c>
      <c r="C51" s="92">
        <f>Hauptgang!C15</f>
        <v>0</v>
      </c>
      <c r="D51" s="88">
        <f>Hauptgang!D15</f>
        <v>0</v>
      </c>
      <c r="E51" s="93"/>
      <c r="G51" s="85"/>
      <c r="H51" s="85"/>
      <c r="I51" s="85"/>
      <c r="J51" s="85"/>
      <c r="K51" s="85"/>
      <c r="L51" s="85"/>
    </row>
    <row r="52" spans="1:12" s="83" customFormat="1" ht="14.25" customHeight="1" x14ac:dyDescent="0.15">
      <c r="A52" s="90">
        <f>SUM(Hauptgang!A16)</f>
        <v>0</v>
      </c>
      <c r="B52" s="91">
        <f>Hauptgang!B16</f>
        <v>0</v>
      </c>
      <c r="C52" s="92">
        <f>Hauptgang!C16</f>
        <v>0</v>
      </c>
      <c r="D52" s="88">
        <f>Hauptgang!D16</f>
        <v>0</v>
      </c>
      <c r="E52" s="93"/>
      <c r="G52" s="85"/>
      <c r="H52" s="85"/>
      <c r="I52" s="85"/>
      <c r="J52" s="85"/>
      <c r="K52" s="85"/>
      <c r="L52" s="85"/>
    </row>
    <row r="53" spans="1:12" s="83" customFormat="1" ht="14.25" customHeight="1" x14ac:dyDescent="0.15">
      <c r="A53" s="90">
        <f>SUM(Hauptgang!A17)</f>
        <v>0</v>
      </c>
      <c r="B53" s="91">
        <f>Hauptgang!B17</f>
        <v>0</v>
      </c>
      <c r="C53" s="92">
        <f>Hauptgang!C17</f>
        <v>0</v>
      </c>
      <c r="D53" s="88">
        <f>Hauptgang!D17</f>
        <v>0</v>
      </c>
      <c r="E53" s="93"/>
      <c r="G53" s="85"/>
      <c r="H53" s="85"/>
      <c r="I53" s="85"/>
      <c r="J53" s="85"/>
      <c r="K53" s="85"/>
      <c r="L53" s="85"/>
    </row>
    <row r="54" spans="1:12" s="83" customFormat="1" ht="14.25" customHeight="1" x14ac:dyDescent="0.15">
      <c r="A54" s="90">
        <f>SUM(Hauptgang!A18)</f>
        <v>0</v>
      </c>
      <c r="B54" s="91">
        <f>Hauptgang!B18</f>
        <v>0</v>
      </c>
      <c r="C54" s="92">
        <f>Hauptgang!C18</f>
        <v>0</v>
      </c>
      <c r="D54" s="88">
        <f>Hauptgang!D18</f>
        <v>0</v>
      </c>
      <c r="E54" s="93"/>
      <c r="G54" s="85"/>
      <c r="H54" s="85"/>
      <c r="I54" s="85"/>
      <c r="J54" s="85"/>
      <c r="K54" s="85"/>
      <c r="L54" s="85"/>
    </row>
    <row r="55" spans="1:12" s="83" customFormat="1" ht="14.25" customHeight="1" x14ac:dyDescent="0.15">
      <c r="A55" s="90">
        <f>SUM(Hauptgang!A19)</f>
        <v>0</v>
      </c>
      <c r="B55" s="91">
        <f>Hauptgang!B19</f>
        <v>0</v>
      </c>
      <c r="C55" s="92">
        <f>Hauptgang!C19</f>
        <v>0</v>
      </c>
      <c r="D55" s="88">
        <f>Hauptgang!D19</f>
        <v>0</v>
      </c>
      <c r="E55" s="93"/>
      <c r="G55" s="85"/>
      <c r="H55" s="85"/>
      <c r="I55" s="85"/>
      <c r="J55" s="85"/>
      <c r="K55" s="85"/>
      <c r="L55" s="85"/>
    </row>
    <row r="56" spans="1:12" s="83" customFormat="1" ht="14.25" customHeight="1" x14ac:dyDescent="0.15">
      <c r="A56" s="97">
        <f>SUM(Hauptgang!A20)</f>
        <v>0</v>
      </c>
      <c r="B56" s="94">
        <f>Hauptgang!B20</f>
        <v>0</v>
      </c>
      <c r="C56" s="98">
        <f>Hauptgang!C20</f>
        <v>0</v>
      </c>
      <c r="D56" s="99">
        <f>Hauptgang!D20</f>
        <v>0</v>
      </c>
      <c r="E56" s="95"/>
      <c r="G56" s="85"/>
      <c r="H56" s="85"/>
      <c r="I56" s="85"/>
      <c r="J56" s="85"/>
      <c r="K56" s="85"/>
      <c r="L56" s="85"/>
    </row>
    <row r="57" spans="1:12" s="83" customFormat="1" ht="14.25" customHeight="1" x14ac:dyDescent="0.15">
      <c r="A57" s="78">
        <f>Beilage1!A2</f>
        <v>0</v>
      </c>
      <c r="B57" s="79"/>
      <c r="C57" s="80"/>
      <c r="D57" s="81" t="s">
        <v>8</v>
      </c>
      <c r="E57" s="82"/>
    </row>
    <row r="58" spans="1:12" s="83" customFormat="1" ht="14.25" customHeight="1" x14ac:dyDescent="0.15">
      <c r="A58" s="90">
        <f>Beilage1!A4</f>
        <v>0</v>
      </c>
      <c r="B58" s="91">
        <f>Beilage1!B4</f>
        <v>0</v>
      </c>
      <c r="C58" s="92">
        <f>Beilage1!C4</f>
        <v>0</v>
      </c>
      <c r="D58" s="88">
        <f>Beilage1!D4</f>
        <v>0</v>
      </c>
      <c r="E58" s="93"/>
      <c r="G58" s="85"/>
      <c r="H58" s="85"/>
      <c r="I58" s="85"/>
      <c r="J58" s="85"/>
      <c r="K58" s="85"/>
      <c r="L58" s="85"/>
    </row>
    <row r="59" spans="1:12" s="83" customFormat="1" ht="14.25" customHeight="1" x14ac:dyDescent="0.15">
      <c r="A59" s="90">
        <f>Beilage1!A5</f>
        <v>0</v>
      </c>
      <c r="B59" s="91">
        <f>Beilage1!B5</f>
        <v>0</v>
      </c>
      <c r="C59" s="92">
        <f>Beilage1!C5</f>
        <v>0</v>
      </c>
      <c r="D59" s="88">
        <f>Beilage1!D5</f>
        <v>0</v>
      </c>
      <c r="E59" s="93"/>
      <c r="G59" s="85"/>
      <c r="H59" s="85"/>
      <c r="I59" s="85"/>
      <c r="J59" s="85"/>
      <c r="K59" s="85"/>
      <c r="L59" s="85"/>
    </row>
    <row r="60" spans="1:12" s="83" customFormat="1" ht="14.25" customHeight="1" x14ac:dyDescent="0.15">
      <c r="A60" s="90">
        <f>Beilage1!A6</f>
        <v>0</v>
      </c>
      <c r="B60" s="91">
        <f>Beilage1!B6</f>
        <v>0</v>
      </c>
      <c r="C60" s="92">
        <f>Beilage1!C6</f>
        <v>0</v>
      </c>
      <c r="D60" s="88">
        <f>Beilage1!D6</f>
        <v>0</v>
      </c>
      <c r="E60" s="93"/>
      <c r="G60" s="85"/>
      <c r="H60" s="85"/>
      <c r="I60" s="85"/>
      <c r="J60" s="85"/>
      <c r="K60" s="85"/>
      <c r="L60" s="85"/>
    </row>
    <row r="61" spans="1:12" s="83" customFormat="1" ht="14.25" customHeight="1" x14ac:dyDescent="0.15">
      <c r="A61" s="90">
        <f>Beilage1!A7</f>
        <v>0</v>
      </c>
      <c r="B61" s="91">
        <f>Beilage1!B7</f>
        <v>0</v>
      </c>
      <c r="C61" s="92">
        <f>Beilage1!C7</f>
        <v>0</v>
      </c>
      <c r="D61" s="88">
        <f>Beilage1!D7</f>
        <v>0</v>
      </c>
      <c r="E61" s="93"/>
      <c r="G61" s="85"/>
      <c r="H61" s="85"/>
      <c r="I61" s="85"/>
      <c r="J61" s="85"/>
      <c r="K61" s="85"/>
      <c r="L61" s="85"/>
    </row>
    <row r="62" spans="1:12" s="83" customFormat="1" ht="14.25" customHeight="1" x14ac:dyDescent="0.15">
      <c r="A62" s="90">
        <f>Beilage1!A8</f>
        <v>0</v>
      </c>
      <c r="B62" s="91">
        <f>Beilage1!B8</f>
        <v>0</v>
      </c>
      <c r="C62" s="92">
        <f>Beilage1!C8</f>
        <v>0</v>
      </c>
      <c r="D62" s="88">
        <f>Beilage1!D8</f>
        <v>0</v>
      </c>
      <c r="E62" s="93"/>
      <c r="G62" s="85"/>
      <c r="H62" s="85"/>
      <c r="I62" s="85"/>
      <c r="J62" s="85"/>
      <c r="K62" s="85"/>
      <c r="L62" s="85"/>
    </row>
    <row r="63" spans="1:12" s="83" customFormat="1" ht="14.25" customHeight="1" x14ac:dyDescent="0.15">
      <c r="A63" s="90">
        <f>Beilage1!A9</f>
        <v>0</v>
      </c>
      <c r="B63" s="91">
        <f>Beilage1!B9</f>
        <v>0</v>
      </c>
      <c r="C63" s="92">
        <f>Beilage1!C9</f>
        <v>0</v>
      </c>
      <c r="D63" s="88">
        <f>Beilage1!D9</f>
        <v>0</v>
      </c>
      <c r="E63" s="93"/>
      <c r="G63" s="85"/>
      <c r="H63" s="85"/>
      <c r="I63" s="85"/>
      <c r="J63" s="85"/>
      <c r="K63" s="85"/>
      <c r="L63" s="85"/>
    </row>
    <row r="64" spans="1:12" s="83" customFormat="1" ht="14.25" customHeight="1" x14ac:dyDescent="0.15">
      <c r="A64" s="90">
        <f>Beilage1!A10</f>
        <v>0</v>
      </c>
      <c r="B64" s="91">
        <f>Beilage1!B10</f>
        <v>0</v>
      </c>
      <c r="C64" s="92">
        <f>Beilage1!C10</f>
        <v>0</v>
      </c>
      <c r="D64" s="88">
        <f>Beilage1!D10</f>
        <v>0</v>
      </c>
      <c r="E64" s="93"/>
      <c r="G64" s="85"/>
      <c r="H64" s="85"/>
      <c r="I64" s="85"/>
      <c r="J64" s="85"/>
      <c r="K64" s="85"/>
      <c r="L64" s="85"/>
    </row>
    <row r="65" spans="1:12" s="83" customFormat="1" ht="14.25" customHeight="1" x14ac:dyDescent="0.15">
      <c r="A65" s="90">
        <f>Beilage1!A11</f>
        <v>0</v>
      </c>
      <c r="B65" s="91">
        <f>Beilage1!B11</f>
        <v>0</v>
      </c>
      <c r="C65" s="92">
        <f>Beilage1!C11</f>
        <v>0</v>
      </c>
      <c r="D65" s="88">
        <f>Beilage1!D11</f>
        <v>0</v>
      </c>
      <c r="E65" s="93"/>
      <c r="G65" s="85"/>
      <c r="H65" s="85"/>
      <c r="I65" s="85"/>
      <c r="J65" s="85"/>
      <c r="K65" s="85"/>
      <c r="L65" s="85"/>
    </row>
    <row r="66" spans="1:12" s="83" customFormat="1" ht="14.25" customHeight="1" x14ac:dyDescent="0.15">
      <c r="A66" s="90">
        <f>Beilage1!A12</f>
        <v>0</v>
      </c>
      <c r="B66" s="91">
        <f>Beilage1!B12</f>
        <v>0</v>
      </c>
      <c r="C66" s="92">
        <f>Beilage1!C12</f>
        <v>0</v>
      </c>
      <c r="D66" s="88">
        <f>Beilage1!D12</f>
        <v>0</v>
      </c>
      <c r="E66" s="93"/>
      <c r="G66" s="85"/>
      <c r="H66" s="85"/>
      <c r="I66" s="85"/>
      <c r="J66" s="85"/>
      <c r="K66" s="85"/>
      <c r="L66" s="85"/>
    </row>
    <row r="67" spans="1:12" s="83" customFormat="1" ht="14.25" customHeight="1" x14ac:dyDescent="0.15">
      <c r="A67" s="90">
        <f>Beilage1!A13</f>
        <v>0</v>
      </c>
      <c r="B67" s="91">
        <f>Beilage1!B13</f>
        <v>0</v>
      </c>
      <c r="C67" s="92">
        <f>Beilage1!C13</f>
        <v>0</v>
      </c>
      <c r="D67" s="88">
        <f>Beilage1!D13</f>
        <v>0</v>
      </c>
      <c r="E67" s="93"/>
      <c r="G67" s="85"/>
      <c r="H67" s="85"/>
      <c r="I67" s="85"/>
      <c r="J67" s="85"/>
      <c r="K67" s="85"/>
      <c r="L67" s="85"/>
    </row>
    <row r="68" spans="1:12" s="83" customFormat="1" ht="14.25" customHeight="1" x14ac:dyDescent="0.15">
      <c r="A68" s="90">
        <f>Beilage1!A14</f>
        <v>0</v>
      </c>
      <c r="B68" s="91">
        <f>Beilage1!B14</f>
        <v>0</v>
      </c>
      <c r="C68" s="92">
        <f>Beilage1!C14</f>
        <v>0</v>
      </c>
      <c r="D68" s="88">
        <f>Beilage1!D14</f>
        <v>0</v>
      </c>
      <c r="E68" s="93"/>
      <c r="G68" s="85"/>
      <c r="H68" s="85"/>
      <c r="I68" s="85"/>
      <c r="J68" s="85"/>
      <c r="K68" s="85"/>
      <c r="L68" s="85"/>
    </row>
    <row r="69" spans="1:12" s="83" customFormat="1" ht="14.25" customHeight="1" x14ac:dyDescent="0.15">
      <c r="A69" s="90">
        <f>Beilage1!A15</f>
        <v>0</v>
      </c>
      <c r="B69" s="91">
        <f>Beilage1!B15</f>
        <v>0</v>
      </c>
      <c r="C69" s="92">
        <f>Beilage1!C15</f>
        <v>0</v>
      </c>
      <c r="D69" s="88">
        <f>Beilage1!D15</f>
        <v>0</v>
      </c>
      <c r="E69" s="93"/>
      <c r="G69" s="85"/>
      <c r="H69" s="85"/>
      <c r="I69" s="85"/>
      <c r="J69" s="85"/>
      <c r="K69" s="85"/>
      <c r="L69" s="85"/>
    </row>
    <row r="70" spans="1:12" s="83" customFormat="1" ht="14.25" customHeight="1" x14ac:dyDescent="0.15">
      <c r="A70" s="90">
        <f>Beilage1!A16</f>
        <v>0</v>
      </c>
      <c r="B70" s="91">
        <f>Beilage1!B16</f>
        <v>0</v>
      </c>
      <c r="C70" s="92">
        <f>Beilage1!C16</f>
        <v>0</v>
      </c>
      <c r="D70" s="88">
        <f>Beilage1!D16</f>
        <v>0</v>
      </c>
      <c r="E70" s="93"/>
      <c r="G70" s="85"/>
      <c r="H70" s="85"/>
      <c r="I70" s="85"/>
      <c r="J70" s="85"/>
      <c r="K70" s="85"/>
      <c r="L70" s="85"/>
    </row>
    <row r="71" spans="1:12" s="83" customFormat="1" ht="14.25" customHeight="1" x14ac:dyDescent="0.15">
      <c r="A71" s="90">
        <f>Beilage1!A17</f>
        <v>0</v>
      </c>
      <c r="B71" s="91">
        <f>Beilage1!B17</f>
        <v>0</v>
      </c>
      <c r="C71" s="92">
        <f>Beilage1!C17</f>
        <v>0</v>
      </c>
      <c r="D71" s="88">
        <f>Beilage1!D17</f>
        <v>0</v>
      </c>
      <c r="E71" s="93"/>
      <c r="G71" s="85"/>
      <c r="H71" s="85"/>
      <c r="I71" s="85"/>
      <c r="J71" s="85"/>
      <c r="K71" s="85"/>
      <c r="L71" s="85"/>
    </row>
    <row r="72" spans="1:12" s="83" customFormat="1" ht="14.25" customHeight="1" x14ac:dyDescent="0.15">
      <c r="A72" s="90">
        <f>Beilage1!A18</f>
        <v>0</v>
      </c>
      <c r="B72" s="91">
        <f>Beilage1!B18</f>
        <v>0</v>
      </c>
      <c r="C72" s="92">
        <f>Beilage1!C18</f>
        <v>0</v>
      </c>
      <c r="D72" s="88">
        <f>Beilage1!D18</f>
        <v>0</v>
      </c>
      <c r="E72" s="93"/>
      <c r="G72" s="85"/>
      <c r="H72" s="85"/>
      <c r="I72" s="85"/>
      <c r="J72" s="85"/>
      <c r="K72" s="85"/>
      <c r="L72" s="85"/>
    </row>
    <row r="73" spans="1:12" s="83" customFormat="1" ht="14.25" customHeight="1" x14ac:dyDescent="0.15">
      <c r="A73" s="90">
        <f>Beilage1!A19</f>
        <v>0</v>
      </c>
      <c r="B73" s="91">
        <f>Beilage1!B19</f>
        <v>0</v>
      </c>
      <c r="C73" s="92">
        <f>Beilage1!C19</f>
        <v>0</v>
      </c>
      <c r="D73" s="88">
        <f>Beilage1!D19</f>
        <v>0</v>
      </c>
      <c r="E73" s="93"/>
      <c r="G73" s="85"/>
      <c r="H73" s="85"/>
      <c r="I73" s="85"/>
      <c r="J73" s="85"/>
      <c r="K73" s="85"/>
      <c r="L73" s="85"/>
    </row>
    <row r="74" spans="1:12" s="83" customFormat="1" ht="14.25" customHeight="1" x14ac:dyDescent="0.15">
      <c r="A74" s="90">
        <f>Beilage1!A20</f>
        <v>0</v>
      </c>
      <c r="B74" s="94">
        <f>Beilage1!B20</f>
        <v>0</v>
      </c>
      <c r="C74" s="92">
        <f>Beilage1!C20</f>
        <v>0</v>
      </c>
      <c r="D74" s="88">
        <f>Beilage1!D20</f>
        <v>0</v>
      </c>
      <c r="E74" s="95"/>
      <c r="G74" s="85"/>
      <c r="H74" s="85"/>
      <c r="I74" s="85"/>
      <c r="J74" s="85"/>
      <c r="K74" s="85"/>
      <c r="L74" s="85"/>
    </row>
    <row r="75" spans="1:12" s="83" customFormat="1" ht="14.25" customHeight="1" x14ac:dyDescent="0.15">
      <c r="A75" s="78" t="str">
        <f>Beilage2!A2</f>
        <v>Ofengemüse</v>
      </c>
      <c r="B75" s="79"/>
      <c r="C75" s="80"/>
      <c r="D75" s="81"/>
      <c r="E75" s="82"/>
    </row>
    <row r="76" spans="1:12" s="83" customFormat="1" ht="14.25" customHeight="1" x14ac:dyDescent="0.15">
      <c r="A76" s="90">
        <f>SUM(Beilage2!A4)</f>
        <v>2</v>
      </c>
      <c r="B76" s="91" t="str">
        <f>Beilage2!B4</f>
        <v>Stk</v>
      </c>
      <c r="C76" s="92" t="str">
        <f>Beilage2!C4</f>
        <v>grosse Rüebli</v>
      </c>
      <c r="D76" s="88">
        <f>Beilage2!D4</f>
        <v>0</v>
      </c>
      <c r="E76" s="93"/>
      <c r="G76" s="85"/>
      <c r="H76" s="85"/>
      <c r="I76" s="85"/>
      <c r="J76" s="85"/>
      <c r="K76" s="85"/>
      <c r="L76" s="85"/>
    </row>
    <row r="77" spans="1:12" s="83" customFormat="1" ht="14.25" customHeight="1" x14ac:dyDescent="0.15">
      <c r="A77" s="90">
        <f>SUM(Beilage2!A5)</f>
        <v>1</v>
      </c>
      <c r="B77" s="91" t="str">
        <f>Beilage2!B5</f>
        <v>Stk</v>
      </c>
      <c r="C77" s="92" t="str">
        <f>Beilage2!C5</f>
        <v>mittelgrosse Zucchetti</v>
      </c>
      <c r="D77" s="88">
        <f>Beilage2!D5</f>
        <v>0</v>
      </c>
      <c r="E77" s="93"/>
      <c r="G77" s="85"/>
      <c r="H77" s="85"/>
      <c r="I77" s="85"/>
      <c r="J77" s="85"/>
      <c r="K77" s="85"/>
      <c r="L77" s="85"/>
    </row>
    <row r="78" spans="1:12" s="83" customFormat="1" ht="14.25" customHeight="1" x14ac:dyDescent="0.15">
      <c r="A78" s="90">
        <f>SUM(Beilage2!A6)</f>
        <v>1</v>
      </c>
      <c r="B78" s="91" t="str">
        <f>Beilage2!B6</f>
        <v>Stk</v>
      </c>
      <c r="C78" s="92" t="str">
        <f>Beilage2!C6</f>
        <v>kleiner Blumenkohl</v>
      </c>
      <c r="D78" s="88">
        <f>Beilage2!D6</f>
        <v>0</v>
      </c>
      <c r="E78" s="93"/>
      <c r="G78" s="85"/>
      <c r="H78" s="85"/>
      <c r="I78" s="85"/>
      <c r="J78" s="85"/>
      <c r="K78" s="85"/>
      <c r="L78" s="85"/>
    </row>
    <row r="79" spans="1:12" s="83" customFormat="1" ht="14.25" customHeight="1" x14ac:dyDescent="0.15">
      <c r="A79" s="90">
        <f>SUM(Beilage2!A7)</f>
        <v>1</v>
      </c>
      <c r="B79" s="91" t="str">
        <f>Beilage2!B7</f>
        <v>Stk</v>
      </c>
      <c r="C79" s="92" t="str">
        <f>Beilage2!C7</f>
        <v>Peperoni</v>
      </c>
      <c r="D79" s="88">
        <f>Beilage2!D7</f>
        <v>0</v>
      </c>
      <c r="E79" s="93"/>
      <c r="G79" s="85"/>
      <c r="H79" s="85"/>
      <c r="I79" s="85"/>
      <c r="J79" s="85"/>
      <c r="K79" s="85"/>
      <c r="L79" s="85"/>
    </row>
    <row r="80" spans="1:12" s="83" customFormat="1" ht="14.25" customHeight="1" x14ac:dyDescent="0.15">
      <c r="A80" s="90">
        <f>SUM(Beilage2!A8)</f>
        <v>2</v>
      </c>
      <c r="B80" s="91" t="str">
        <f>Beilage2!B8</f>
        <v>Stk</v>
      </c>
      <c r="C80" s="92" t="str">
        <f>Beilage2!C8</f>
        <v>mittelgrosse Zwiebeln</v>
      </c>
      <c r="D80" s="88">
        <f>Beilage2!D8</f>
        <v>0</v>
      </c>
      <c r="E80" s="93"/>
      <c r="G80" s="85"/>
      <c r="H80" s="85"/>
      <c r="I80" s="85"/>
      <c r="J80" s="85"/>
      <c r="K80" s="85"/>
      <c r="L80" s="85"/>
    </row>
    <row r="81" spans="1:12" s="83" customFormat="1" ht="14.25" customHeight="1" x14ac:dyDescent="0.15">
      <c r="A81" s="90">
        <f>SUM(Beilage2!A9)</f>
        <v>4</v>
      </c>
      <c r="B81" s="91" t="str">
        <f>Beilage2!B9</f>
        <v>Stk</v>
      </c>
      <c r="C81" s="92" t="str">
        <f>Beilage2!C9</f>
        <v>festkochende Kartoffeln</v>
      </c>
      <c r="D81" s="88">
        <f>Beilage2!D9</f>
        <v>0</v>
      </c>
      <c r="E81" s="93"/>
      <c r="G81" s="85"/>
      <c r="H81" s="85"/>
      <c r="I81" s="85"/>
      <c r="J81" s="85"/>
      <c r="K81" s="85"/>
      <c r="L81" s="85"/>
    </row>
    <row r="82" spans="1:12" s="83" customFormat="1" ht="14.25" customHeight="1" x14ac:dyDescent="0.15">
      <c r="A82" s="90">
        <f>SUM(Beilage2!A10)</f>
        <v>2</v>
      </c>
      <c r="B82" s="91" t="str">
        <f>Beilage2!B10</f>
        <v>Stk</v>
      </c>
      <c r="C82" s="92" t="str">
        <f>Beilage2!C10</f>
        <v>Knoblauchzehen</v>
      </c>
      <c r="D82" s="88">
        <f>Beilage2!D10</f>
        <v>0</v>
      </c>
      <c r="E82" s="93"/>
      <c r="G82" s="85"/>
      <c r="H82" s="85"/>
      <c r="I82" s="85"/>
      <c r="J82" s="85"/>
      <c r="K82" s="85"/>
      <c r="L82" s="85"/>
    </row>
    <row r="83" spans="1:12" s="83" customFormat="1" ht="14.25" customHeight="1" x14ac:dyDescent="0.15">
      <c r="A83" s="90">
        <f>SUM(Beilage2!A11)</f>
        <v>0</v>
      </c>
      <c r="B83" s="91">
        <f>Beilage2!B11</f>
        <v>0</v>
      </c>
      <c r="C83" s="92">
        <f>Beilage2!C11</f>
        <v>0</v>
      </c>
      <c r="D83" s="88">
        <f>Beilage2!D11</f>
        <v>0</v>
      </c>
      <c r="E83" s="93"/>
      <c r="G83" s="85"/>
      <c r="H83" s="85"/>
      <c r="I83" s="85"/>
      <c r="J83" s="85"/>
      <c r="K83" s="85"/>
      <c r="L83" s="85"/>
    </row>
    <row r="84" spans="1:12" s="83" customFormat="1" ht="14.25" customHeight="1" x14ac:dyDescent="0.15">
      <c r="A84" s="90">
        <f>SUM(Beilage2!A12)</f>
        <v>0</v>
      </c>
      <c r="B84" s="91">
        <f>Beilage2!B12</f>
        <v>0</v>
      </c>
      <c r="C84" s="92">
        <f>Beilage2!C12</f>
        <v>0</v>
      </c>
      <c r="D84" s="88">
        <f>Beilage2!D12</f>
        <v>0</v>
      </c>
      <c r="E84" s="93"/>
      <c r="G84" s="85"/>
      <c r="H84" s="85"/>
      <c r="I84" s="85"/>
      <c r="J84" s="85"/>
      <c r="K84" s="85"/>
      <c r="L84" s="85"/>
    </row>
    <row r="85" spans="1:12" s="83" customFormat="1" ht="14.25" customHeight="1" x14ac:dyDescent="0.15">
      <c r="A85" s="90">
        <f>SUM(Beilage2!A13)</f>
        <v>0</v>
      </c>
      <c r="B85" s="91">
        <f>Beilage2!B13</f>
        <v>0</v>
      </c>
      <c r="C85" s="92">
        <f>Beilage2!C13</f>
        <v>0</v>
      </c>
      <c r="D85" s="88">
        <f>Beilage2!D13</f>
        <v>0</v>
      </c>
      <c r="E85" s="93"/>
      <c r="G85" s="85"/>
      <c r="H85" s="85"/>
      <c r="I85" s="85"/>
      <c r="J85" s="85"/>
      <c r="K85" s="85"/>
      <c r="L85" s="85"/>
    </row>
    <row r="86" spans="1:12" s="83" customFormat="1" ht="14.25" customHeight="1" x14ac:dyDescent="0.15">
      <c r="A86" s="90">
        <f>SUM(Beilage2!A14)</f>
        <v>0</v>
      </c>
      <c r="B86" s="91">
        <f>Beilage2!B14</f>
        <v>0</v>
      </c>
      <c r="C86" s="92">
        <f>Beilage2!C14</f>
        <v>0</v>
      </c>
      <c r="D86" s="88">
        <f>Beilage2!D14</f>
        <v>0</v>
      </c>
      <c r="E86" s="93"/>
      <c r="G86" s="85"/>
      <c r="H86" s="85"/>
      <c r="I86" s="85"/>
      <c r="J86" s="85"/>
      <c r="K86" s="85"/>
      <c r="L86" s="85"/>
    </row>
    <row r="87" spans="1:12" s="83" customFormat="1" ht="14.25" customHeight="1" x14ac:dyDescent="0.15">
      <c r="A87" s="90">
        <f>SUM(Beilage2!A15)</f>
        <v>0</v>
      </c>
      <c r="B87" s="91">
        <f>Beilage2!B15</f>
        <v>0</v>
      </c>
      <c r="C87" s="92">
        <f>Beilage2!C15</f>
        <v>0</v>
      </c>
      <c r="D87" s="88">
        <f>Beilage2!D15</f>
        <v>0</v>
      </c>
      <c r="E87" s="93"/>
      <c r="G87" s="85"/>
      <c r="H87" s="85"/>
      <c r="I87" s="85"/>
      <c r="J87" s="85"/>
      <c r="K87" s="85"/>
      <c r="L87" s="85"/>
    </row>
    <row r="88" spans="1:12" s="83" customFormat="1" ht="14.25" customHeight="1" x14ac:dyDescent="0.15">
      <c r="A88" s="90">
        <f>SUM(Beilage2!A16)</f>
        <v>0</v>
      </c>
      <c r="B88" s="91">
        <f>Beilage2!B16</f>
        <v>0</v>
      </c>
      <c r="C88" s="92">
        <f>Beilage2!C16</f>
        <v>0</v>
      </c>
      <c r="D88" s="88">
        <f>Beilage2!D16</f>
        <v>0</v>
      </c>
      <c r="E88" s="93"/>
      <c r="G88" s="85"/>
      <c r="H88" s="85"/>
      <c r="I88" s="85"/>
      <c r="J88" s="85"/>
      <c r="K88" s="85"/>
      <c r="L88" s="85"/>
    </row>
    <row r="89" spans="1:12" s="83" customFormat="1" ht="14.25" customHeight="1" x14ac:dyDescent="0.15">
      <c r="A89" s="90">
        <f>SUM(Beilage2!A17)</f>
        <v>0</v>
      </c>
      <c r="B89" s="91">
        <f>Beilage2!B17</f>
        <v>0</v>
      </c>
      <c r="C89" s="92">
        <f>Beilage2!C17</f>
        <v>0</v>
      </c>
      <c r="D89" s="88">
        <f>Beilage2!D17</f>
        <v>0</v>
      </c>
      <c r="E89" s="93"/>
      <c r="G89" s="85"/>
      <c r="H89" s="85"/>
      <c r="I89" s="85"/>
      <c r="J89" s="85"/>
      <c r="K89" s="85"/>
      <c r="L89" s="85"/>
    </row>
    <row r="90" spans="1:12" s="83" customFormat="1" ht="14.25" customHeight="1" x14ac:dyDescent="0.15">
      <c r="A90" s="90">
        <f>SUM(Beilage2!A18)</f>
        <v>0</v>
      </c>
      <c r="B90" s="91">
        <f>Beilage2!B18</f>
        <v>0</v>
      </c>
      <c r="C90" s="92">
        <f>Beilage2!C18</f>
        <v>0</v>
      </c>
      <c r="D90" s="88">
        <f>Beilage2!D18</f>
        <v>0</v>
      </c>
      <c r="E90" s="93"/>
      <c r="G90" s="85"/>
      <c r="H90" s="85"/>
      <c r="I90" s="85"/>
      <c r="J90" s="85"/>
      <c r="K90" s="85"/>
      <c r="L90" s="85"/>
    </row>
    <row r="91" spans="1:12" s="83" customFormat="1" ht="14.25" customHeight="1" x14ac:dyDescent="0.15">
      <c r="A91" s="90">
        <f>SUM(Beilage2!A19)</f>
        <v>0</v>
      </c>
      <c r="B91" s="91">
        <f>Beilage2!B19</f>
        <v>0</v>
      </c>
      <c r="C91" s="92">
        <f>Beilage2!C19</f>
        <v>0</v>
      </c>
      <c r="D91" s="88">
        <f>Beilage2!D19</f>
        <v>0</v>
      </c>
      <c r="E91" s="93"/>
      <c r="G91" s="85"/>
      <c r="H91" s="85"/>
      <c r="I91" s="85"/>
      <c r="J91" s="85"/>
      <c r="K91" s="85"/>
      <c r="L91" s="85"/>
    </row>
    <row r="92" spans="1:12" s="83" customFormat="1" ht="14.25" customHeight="1" x14ac:dyDescent="0.15">
      <c r="A92" s="90">
        <f>SUM(Beilage2!A20)</f>
        <v>0</v>
      </c>
      <c r="B92" s="94">
        <f>Beilage2!B20</f>
        <v>0</v>
      </c>
      <c r="C92" s="92">
        <f>Beilage2!C20</f>
        <v>0</v>
      </c>
      <c r="D92" s="88">
        <f>Beilage2!D20</f>
        <v>0</v>
      </c>
      <c r="E92" s="95"/>
      <c r="G92" s="85"/>
      <c r="H92" s="85"/>
      <c r="I92" s="85"/>
      <c r="J92" s="85"/>
      <c r="K92" s="85"/>
      <c r="L92" s="85"/>
    </row>
    <row r="93" spans="1:12" s="83" customFormat="1" ht="14.25" customHeight="1" x14ac:dyDescent="0.15">
      <c r="A93" s="78" t="str">
        <f>Dessert!A2</f>
        <v>Quarkkeulchen</v>
      </c>
      <c r="B93" s="79"/>
      <c r="C93" s="80"/>
      <c r="D93" s="81" t="s">
        <v>8</v>
      </c>
      <c r="E93" s="82"/>
    </row>
    <row r="94" spans="1:12" s="83" customFormat="1" ht="14.25" customHeight="1" x14ac:dyDescent="0.15">
      <c r="A94" s="90">
        <f>SUM(Dessert!A4)</f>
        <v>0.25</v>
      </c>
      <c r="B94" s="91" t="str">
        <f>Dessert!B4</f>
        <v>kg</v>
      </c>
      <c r="C94" s="92" t="str">
        <f>Dessert!C4</f>
        <v>Kartoffeln</v>
      </c>
      <c r="D94" s="88">
        <f>Dessert!D4</f>
        <v>0</v>
      </c>
      <c r="E94" s="93"/>
      <c r="G94" s="85"/>
      <c r="H94" s="85"/>
      <c r="I94" s="85"/>
      <c r="J94" s="85"/>
      <c r="K94" s="85"/>
      <c r="L94" s="85"/>
    </row>
    <row r="95" spans="1:12" s="83" customFormat="1" ht="14.25" customHeight="1" x14ac:dyDescent="0.15">
      <c r="A95" s="90">
        <f>SUM(Dessert!A5)</f>
        <v>0.19</v>
      </c>
      <c r="B95" s="91" t="str">
        <f>Dessert!B5</f>
        <v>kg</v>
      </c>
      <c r="C95" s="92" t="str">
        <f>Dessert!C5</f>
        <v>Magerquark</v>
      </c>
      <c r="D95" s="88" t="str">
        <f>Dessert!D5</f>
        <v>nach Belieben auch mehr</v>
      </c>
      <c r="E95" s="93"/>
      <c r="G95" s="85"/>
      <c r="H95" s="85"/>
      <c r="I95" s="85"/>
      <c r="J95" s="85"/>
      <c r="K95" s="85"/>
      <c r="L95" s="85"/>
    </row>
    <row r="96" spans="1:12" s="83" customFormat="1" ht="14.25" customHeight="1" x14ac:dyDescent="0.15">
      <c r="A96" s="90">
        <f>SUM(Dessert!A6)</f>
        <v>0.08</v>
      </c>
      <c r="B96" s="91" t="str">
        <f>Dessert!B6</f>
        <v>kg</v>
      </c>
      <c r="C96" s="92" t="str">
        <f>Dessert!C6</f>
        <v>Weizenmehl</v>
      </c>
      <c r="D96" s="88">
        <f>Dessert!D6</f>
        <v>0</v>
      </c>
      <c r="E96" s="93"/>
      <c r="G96" s="85"/>
      <c r="H96" s="85"/>
      <c r="I96" s="85"/>
      <c r="J96" s="85"/>
      <c r="K96" s="85"/>
      <c r="L96" s="85"/>
    </row>
    <row r="97" spans="1:12" s="83" customFormat="1" ht="14.25" customHeight="1" x14ac:dyDescent="0.15">
      <c r="A97" s="90">
        <f>SUM(Dessert!A7)</f>
        <v>0.03</v>
      </c>
      <c r="B97" s="91" t="str">
        <f>Dessert!B7</f>
        <v>kg</v>
      </c>
      <c r="C97" s="92" t="str">
        <f>Dessert!C7</f>
        <v>Zucker (wahlweise Zuckerfrei)</v>
      </c>
      <c r="D97" s="88">
        <f>Dessert!D7</f>
        <v>0</v>
      </c>
      <c r="E97" s="93"/>
      <c r="G97" s="85"/>
      <c r="H97" s="85"/>
      <c r="I97" s="85"/>
      <c r="J97" s="85"/>
      <c r="K97" s="85"/>
      <c r="L97" s="85"/>
    </row>
    <row r="98" spans="1:12" s="83" customFormat="1" ht="14.25" customHeight="1" x14ac:dyDescent="0.15">
      <c r="A98" s="90">
        <f>SUM(Dessert!A8)</f>
        <v>1</v>
      </c>
      <c r="B98" s="91" t="str">
        <f>Dessert!B8</f>
        <v>Stk</v>
      </c>
      <c r="C98" s="92" t="str">
        <f>Dessert!C8</f>
        <v>Eier (klein)</v>
      </c>
      <c r="D98" s="88" t="str">
        <f>Dessert!D8</f>
        <v>eher nur ein Ei</v>
      </c>
      <c r="E98" s="93"/>
      <c r="G98" s="85"/>
      <c r="H98" s="85"/>
      <c r="I98" s="85"/>
      <c r="J98" s="85"/>
      <c r="K98" s="85"/>
      <c r="L98" s="85"/>
    </row>
    <row r="99" spans="1:12" s="83" customFormat="1" ht="14.25" customHeight="1" x14ac:dyDescent="0.15">
      <c r="A99" s="90">
        <f>SUM(Dessert!A9)</f>
        <v>0.13</v>
      </c>
      <c r="B99" s="91" t="str">
        <f>Dessert!B9</f>
        <v>TL</v>
      </c>
      <c r="C99" s="92" t="str">
        <f>Dessert!C9</f>
        <v>Salz</v>
      </c>
      <c r="D99" s="88">
        <f>Dessert!D9</f>
        <v>0</v>
      </c>
      <c r="E99" s="93"/>
      <c r="G99" s="85"/>
      <c r="H99" s="85"/>
      <c r="I99" s="85"/>
      <c r="J99" s="85"/>
      <c r="K99" s="85"/>
      <c r="L99" s="85"/>
    </row>
    <row r="100" spans="1:12" s="83" customFormat="1" ht="14.25" customHeight="1" x14ac:dyDescent="0.15">
      <c r="A100" s="90">
        <f>SUM(Dessert!A10)</f>
        <v>0</v>
      </c>
      <c r="B100" s="91">
        <f>Dessert!B10</f>
        <v>0</v>
      </c>
      <c r="C100" s="92" t="str">
        <f>Dessert!C10</f>
        <v>geriebene Zitronenschale</v>
      </c>
      <c r="D100" s="88">
        <f>Dessert!D10</f>
        <v>0</v>
      </c>
      <c r="E100" s="93"/>
      <c r="G100" s="85"/>
      <c r="H100" s="85"/>
      <c r="I100" s="85"/>
      <c r="J100" s="85"/>
      <c r="K100" s="85"/>
      <c r="L100" s="85"/>
    </row>
    <row r="101" spans="1:12" s="83" customFormat="1" ht="14.25" customHeight="1" x14ac:dyDescent="0.15">
      <c r="A101" s="90">
        <f>SUM(Dessert!A11)</f>
        <v>0</v>
      </c>
      <c r="B101" s="91">
        <f>Dessert!B11</f>
        <v>0</v>
      </c>
      <c r="C101" s="92" t="str">
        <f>Dessert!C11</f>
        <v>Rosinen (nach belieben)</v>
      </c>
      <c r="D101" s="88">
        <f>Dessert!D11</f>
        <v>0</v>
      </c>
      <c r="E101" s="93"/>
      <c r="G101" s="85"/>
      <c r="H101" s="85"/>
      <c r="I101" s="85"/>
      <c r="J101" s="85"/>
      <c r="K101" s="85"/>
      <c r="L101" s="85"/>
    </row>
    <row r="102" spans="1:12" s="83" customFormat="1" ht="14.25" customHeight="1" x14ac:dyDescent="0.15">
      <c r="A102" s="90">
        <f>SUM(Dessert!A12)</f>
        <v>0</v>
      </c>
      <c r="B102" s="91">
        <f>Dessert!B12</f>
        <v>0</v>
      </c>
      <c r="C102" s="92" t="str">
        <f>Dessert!C12</f>
        <v xml:space="preserve"> </v>
      </c>
      <c r="D102" s="88">
        <f>Dessert!D12</f>
        <v>0</v>
      </c>
      <c r="E102" s="93"/>
      <c r="G102" s="85"/>
      <c r="H102" s="85"/>
      <c r="I102" s="85"/>
      <c r="J102" s="85"/>
      <c r="K102" s="85"/>
      <c r="L102" s="85"/>
    </row>
    <row r="103" spans="1:12" s="83" customFormat="1" ht="14.25" customHeight="1" x14ac:dyDescent="0.15">
      <c r="A103" s="90">
        <f>SUM(Dessert!A13)</f>
        <v>0</v>
      </c>
      <c r="B103" s="91">
        <f>Dessert!B13</f>
        <v>0</v>
      </c>
      <c r="C103" s="92">
        <f>Dessert!C13</f>
        <v>0</v>
      </c>
      <c r="D103" s="88">
        <f>Dessert!D13</f>
        <v>0</v>
      </c>
      <c r="E103" s="93"/>
      <c r="G103" s="85"/>
      <c r="H103" s="85"/>
      <c r="I103" s="85"/>
      <c r="J103" s="85"/>
      <c r="K103" s="85"/>
      <c r="L103" s="85"/>
    </row>
    <row r="104" spans="1:12" s="83" customFormat="1" ht="14.25" customHeight="1" x14ac:dyDescent="0.15">
      <c r="A104" s="90">
        <f>SUM(Dessert!A14)</f>
        <v>0</v>
      </c>
      <c r="B104" s="91">
        <f>Dessert!B14</f>
        <v>0</v>
      </c>
      <c r="C104" s="92">
        <f>Dessert!C14</f>
        <v>0</v>
      </c>
      <c r="D104" s="88">
        <f>Dessert!D14</f>
        <v>0</v>
      </c>
      <c r="E104" s="93"/>
      <c r="G104" s="85"/>
      <c r="H104" s="85"/>
      <c r="I104" s="85"/>
      <c r="J104" s="85"/>
      <c r="K104" s="85"/>
      <c r="L104" s="85"/>
    </row>
    <row r="105" spans="1:12" s="83" customFormat="1" ht="14.25" customHeight="1" x14ac:dyDescent="0.15">
      <c r="A105" s="90">
        <f>SUM(Dessert!A15)</f>
        <v>0</v>
      </c>
      <c r="B105" s="91">
        <f>Dessert!B15</f>
        <v>0</v>
      </c>
      <c r="C105" s="92">
        <f>Dessert!C15</f>
        <v>0</v>
      </c>
      <c r="D105" s="88">
        <f>Dessert!D15</f>
        <v>0</v>
      </c>
      <c r="E105" s="93"/>
      <c r="G105" s="85"/>
      <c r="H105" s="85"/>
      <c r="I105" s="85"/>
      <c r="J105" s="85"/>
      <c r="K105" s="85"/>
      <c r="L105" s="85"/>
    </row>
    <row r="106" spans="1:12" s="83" customFormat="1" ht="14.25" customHeight="1" x14ac:dyDescent="0.15">
      <c r="A106" s="90">
        <f>SUM(Dessert!A16)</f>
        <v>0</v>
      </c>
      <c r="B106" s="91">
        <f>Dessert!B16</f>
        <v>0</v>
      </c>
      <c r="C106" s="92">
        <f>Dessert!C16</f>
        <v>0</v>
      </c>
      <c r="D106" s="88">
        <f>Dessert!D16</f>
        <v>0</v>
      </c>
      <c r="E106" s="93"/>
      <c r="G106" s="85"/>
      <c r="H106" s="85"/>
      <c r="I106" s="85"/>
      <c r="J106" s="85"/>
      <c r="K106" s="85"/>
      <c r="L106" s="85"/>
    </row>
    <row r="107" spans="1:12" s="83" customFormat="1" ht="14.25" customHeight="1" x14ac:dyDescent="0.15">
      <c r="A107" s="90">
        <f>SUM(Dessert!A17)</f>
        <v>0</v>
      </c>
      <c r="B107" s="91">
        <f>Dessert!B17</f>
        <v>0</v>
      </c>
      <c r="C107" s="92">
        <f>Dessert!C17</f>
        <v>0</v>
      </c>
      <c r="D107" s="88">
        <f>Dessert!D17</f>
        <v>0</v>
      </c>
      <c r="E107" s="93"/>
      <c r="G107" s="85"/>
      <c r="H107" s="85"/>
      <c r="I107" s="85"/>
      <c r="J107" s="85"/>
      <c r="K107" s="85"/>
      <c r="L107" s="85"/>
    </row>
    <row r="108" spans="1:12" s="83" customFormat="1" ht="14.25" customHeight="1" x14ac:dyDescent="0.15">
      <c r="A108" s="90">
        <f>SUM(Dessert!A18)</f>
        <v>0</v>
      </c>
      <c r="B108" s="91">
        <f>Dessert!B18</f>
        <v>0</v>
      </c>
      <c r="C108" s="92">
        <f>Dessert!C18</f>
        <v>0</v>
      </c>
      <c r="D108" s="88">
        <f>Dessert!D18</f>
        <v>0</v>
      </c>
      <c r="E108" s="93"/>
      <c r="G108" s="85"/>
      <c r="H108" s="85"/>
      <c r="I108" s="85"/>
      <c r="J108" s="85"/>
      <c r="K108" s="85"/>
      <c r="L108" s="85"/>
    </row>
    <row r="109" spans="1:12" s="83" customFormat="1" ht="14.25" customHeight="1" x14ac:dyDescent="0.15">
      <c r="A109" s="90">
        <f>SUM(Dessert!A19)</f>
        <v>0</v>
      </c>
      <c r="B109" s="91">
        <f>Dessert!B19</f>
        <v>0</v>
      </c>
      <c r="C109" s="92">
        <f>Dessert!C19</f>
        <v>0</v>
      </c>
      <c r="D109" s="88">
        <f>Dessert!D19</f>
        <v>0</v>
      </c>
      <c r="E109" s="93"/>
      <c r="G109" s="85"/>
      <c r="H109" s="85"/>
      <c r="I109" s="85"/>
      <c r="J109" s="85"/>
      <c r="K109" s="85"/>
      <c r="L109" s="85"/>
    </row>
    <row r="110" spans="1:12" s="83" customFormat="1" ht="12.75" customHeight="1" x14ac:dyDescent="0.15">
      <c r="A110" s="97">
        <f>SUM(Dessert!A20)</f>
        <v>0</v>
      </c>
      <c r="B110" s="94">
        <f>Dessert!B20</f>
        <v>0</v>
      </c>
      <c r="C110" s="98">
        <f>Dessert!C20</f>
        <v>0</v>
      </c>
      <c r="D110" s="99">
        <f>Dessert!D20</f>
        <v>0</v>
      </c>
      <c r="E110" s="95"/>
      <c r="G110" s="85"/>
      <c r="H110" s="85"/>
      <c r="I110" s="85"/>
      <c r="J110" s="85"/>
      <c r="K110" s="85"/>
      <c r="L110" s="85"/>
    </row>
    <row r="111" spans="1:12" s="83" customFormat="1" ht="85.5" customHeight="1" x14ac:dyDescent="0.15">
      <c r="A111" s="111"/>
      <c r="B111" s="112"/>
      <c r="C111" s="113"/>
      <c r="D111" s="114"/>
      <c r="E111" s="115"/>
      <c r="G111" s="85"/>
      <c r="H111" s="85"/>
      <c r="I111" s="85"/>
      <c r="J111" s="85"/>
      <c r="K111" s="85"/>
      <c r="L111" s="85"/>
    </row>
    <row r="112" spans="1:12" s="83" customFormat="1" ht="14.25" customHeight="1" x14ac:dyDescent="0.15">
      <c r="A112" s="106" t="s">
        <v>39</v>
      </c>
      <c r="B112" s="107"/>
      <c r="C112" s="108"/>
      <c r="D112" s="109"/>
      <c r="E112" s="110"/>
    </row>
    <row r="113" spans="1:12" s="83" customFormat="1" ht="14.25" customHeight="1" x14ac:dyDescent="0.15">
      <c r="A113" s="90" t="e">
        <f>SUM(Diverses!A4)</f>
        <v>#DIV/0!</v>
      </c>
      <c r="B113" s="91">
        <f>Diverses!B4</f>
        <v>0</v>
      </c>
      <c r="C113" s="92">
        <f>Diverses!C4</f>
        <v>0</v>
      </c>
      <c r="D113" s="88">
        <f>Diverses!D4</f>
        <v>0</v>
      </c>
      <c r="E113" s="93"/>
      <c r="G113" s="85"/>
      <c r="H113" s="85"/>
      <c r="I113" s="85"/>
      <c r="J113" s="85"/>
      <c r="K113" s="85"/>
      <c r="L113" s="85"/>
    </row>
    <row r="114" spans="1:12" s="83" customFormat="1" ht="14.25" customHeight="1" x14ac:dyDescent="0.15">
      <c r="A114" s="90" t="e">
        <f>SUM(Diverses!A5)</f>
        <v>#DIV/0!</v>
      </c>
      <c r="B114" s="91">
        <f>Diverses!B5</f>
        <v>0</v>
      </c>
      <c r="C114" s="92">
        <f>Diverses!C5</f>
        <v>0</v>
      </c>
      <c r="D114" s="96">
        <f>Diverses!D5</f>
        <v>0</v>
      </c>
      <c r="E114" s="93"/>
      <c r="G114" s="85"/>
      <c r="H114" s="85"/>
      <c r="I114" s="85"/>
      <c r="J114" s="85"/>
      <c r="K114" s="85"/>
      <c r="L114" s="85"/>
    </row>
    <row r="115" spans="1:12" s="83" customFormat="1" ht="14.25" customHeight="1" x14ac:dyDescent="0.15">
      <c r="A115" s="90" t="e">
        <f>SUM(Diverses!A6)</f>
        <v>#DIV/0!</v>
      </c>
      <c r="B115" s="91">
        <f>Diverses!B6</f>
        <v>0</v>
      </c>
      <c r="C115" s="92">
        <f>Diverses!C6</f>
        <v>0</v>
      </c>
      <c r="D115" s="96">
        <f>Diverses!D6</f>
        <v>0</v>
      </c>
      <c r="E115" s="93"/>
      <c r="G115" s="85"/>
      <c r="H115" s="85"/>
      <c r="I115" s="85"/>
      <c r="J115" s="85"/>
      <c r="K115" s="85"/>
      <c r="L115" s="85"/>
    </row>
    <row r="116" spans="1:12" s="83" customFormat="1" ht="14.25" customHeight="1" x14ac:dyDescent="0.15">
      <c r="A116" s="90" t="e">
        <f>SUM(Diverses!A7)</f>
        <v>#DIV/0!</v>
      </c>
      <c r="B116" s="91">
        <f>Diverses!B7</f>
        <v>0</v>
      </c>
      <c r="C116" s="92">
        <f>Diverses!C7</f>
        <v>0</v>
      </c>
      <c r="D116" s="96">
        <f>Diverses!D7</f>
        <v>0</v>
      </c>
      <c r="E116" s="93"/>
      <c r="G116" s="85"/>
      <c r="H116" s="85"/>
      <c r="I116" s="85"/>
      <c r="J116" s="85"/>
      <c r="K116" s="85"/>
      <c r="L116" s="85"/>
    </row>
    <row r="117" spans="1:12" s="83" customFormat="1" ht="14.25" customHeight="1" x14ac:dyDescent="0.15">
      <c r="A117" s="90" t="e">
        <f>SUM(Diverses!A8)</f>
        <v>#DIV/0!</v>
      </c>
      <c r="B117" s="91">
        <f>Diverses!B8</f>
        <v>0</v>
      </c>
      <c r="C117" s="92">
        <f>Diverses!C8</f>
        <v>0</v>
      </c>
      <c r="D117" s="96">
        <f>Diverses!D8</f>
        <v>0</v>
      </c>
      <c r="E117" s="93"/>
      <c r="G117" s="85"/>
      <c r="H117" s="85"/>
      <c r="I117" s="85"/>
      <c r="J117" s="85"/>
      <c r="K117" s="85"/>
      <c r="L117" s="85"/>
    </row>
    <row r="118" spans="1:12" s="83" customFormat="1" ht="14.25" customHeight="1" x14ac:dyDescent="0.15">
      <c r="A118" s="90" t="e">
        <f>SUM(Diverses!A9)</f>
        <v>#DIV/0!</v>
      </c>
      <c r="B118" s="91">
        <f>Diverses!B9</f>
        <v>0</v>
      </c>
      <c r="C118" s="92">
        <f>Diverses!C9</f>
        <v>0</v>
      </c>
      <c r="D118" s="96">
        <f>Diverses!D9</f>
        <v>0</v>
      </c>
      <c r="E118" s="93"/>
      <c r="G118" s="85"/>
      <c r="H118" s="85"/>
      <c r="I118" s="85"/>
      <c r="J118" s="85"/>
      <c r="K118" s="85"/>
      <c r="L118" s="85"/>
    </row>
    <row r="119" spans="1:12" s="83" customFormat="1" ht="14.25" customHeight="1" x14ac:dyDescent="0.15">
      <c r="A119" s="90" t="e">
        <f>SUM(Diverses!A10)</f>
        <v>#DIV/0!</v>
      </c>
      <c r="B119" s="91">
        <f>Diverses!B10</f>
        <v>0</v>
      </c>
      <c r="C119" s="92">
        <f>Diverses!C10</f>
        <v>0</v>
      </c>
      <c r="D119" s="96">
        <f>Diverses!D10</f>
        <v>0</v>
      </c>
      <c r="E119" s="93"/>
      <c r="G119" s="85"/>
      <c r="H119" s="85"/>
      <c r="I119" s="85"/>
      <c r="J119" s="85"/>
      <c r="K119" s="85"/>
      <c r="L119" s="85"/>
    </row>
    <row r="120" spans="1:12" s="83" customFormat="1" ht="14.25" customHeight="1" x14ac:dyDescent="0.15">
      <c r="A120" s="90" t="e">
        <f>SUM(Diverses!A11)</f>
        <v>#DIV/0!</v>
      </c>
      <c r="B120" s="91">
        <f>Diverses!B11</f>
        <v>0</v>
      </c>
      <c r="C120" s="92">
        <f>Diverses!C11</f>
        <v>0</v>
      </c>
      <c r="D120" s="96">
        <f>Diverses!D11</f>
        <v>0</v>
      </c>
      <c r="E120" s="93"/>
      <c r="G120" s="85"/>
      <c r="H120" s="85"/>
      <c r="I120" s="85"/>
      <c r="J120" s="85"/>
      <c r="K120" s="85"/>
      <c r="L120" s="85"/>
    </row>
    <row r="121" spans="1:12" s="83" customFormat="1" ht="14.25" customHeight="1" x14ac:dyDescent="0.15">
      <c r="A121" s="90" t="e">
        <f>SUM(Diverses!A12)</f>
        <v>#DIV/0!</v>
      </c>
      <c r="B121" s="91">
        <f>Diverses!B12</f>
        <v>0</v>
      </c>
      <c r="C121" s="92">
        <f>Diverses!C12</f>
        <v>0</v>
      </c>
      <c r="D121" s="96">
        <f>Diverses!D12</f>
        <v>0</v>
      </c>
      <c r="E121" s="93"/>
      <c r="G121" s="85"/>
      <c r="H121" s="85"/>
      <c r="I121" s="85"/>
      <c r="J121" s="85"/>
      <c r="K121" s="85"/>
      <c r="L121" s="85"/>
    </row>
    <row r="122" spans="1:12" s="83" customFormat="1" ht="14.25" customHeight="1" x14ac:dyDescent="0.15">
      <c r="A122" s="90" t="e">
        <f>SUM(Diverses!A13)</f>
        <v>#DIV/0!</v>
      </c>
      <c r="B122" s="91">
        <f>Diverses!B13</f>
        <v>0</v>
      </c>
      <c r="C122" s="92">
        <f>Diverses!C13</f>
        <v>0</v>
      </c>
      <c r="D122" s="96">
        <f>Diverses!D13</f>
        <v>0</v>
      </c>
      <c r="E122" s="93"/>
      <c r="G122" s="85"/>
      <c r="H122" s="85"/>
      <c r="I122" s="85"/>
      <c r="J122" s="85"/>
      <c r="K122" s="85"/>
      <c r="L122" s="85"/>
    </row>
    <row r="123" spans="1:12" s="83" customFormat="1" ht="14.25" customHeight="1" x14ac:dyDescent="0.15">
      <c r="A123" s="90" t="e">
        <f>SUM(Diverses!A14)</f>
        <v>#DIV/0!</v>
      </c>
      <c r="B123" s="91">
        <f>Diverses!B14</f>
        <v>0</v>
      </c>
      <c r="C123" s="92">
        <f>Diverses!C14</f>
        <v>0</v>
      </c>
      <c r="D123" s="96">
        <f>Diverses!D14</f>
        <v>0</v>
      </c>
      <c r="E123" s="93"/>
      <c r="G123" s="85"/>
      <c r="H123" s="85"/>
      <c r="I123" s="85"/>
      <c r="J123" s="85"/>
      <c r="K123" s="85"/>
      <c r="L123" s="85"/>
    </row>
    <row r="124" spans="1:12" s="83" customFormat="1" ht="14.25" customHeight="1" x14ac:dyDescent="0.15">
      <c r="A124" s="90" t="e">
        <f>SUM(Diverses!A15)</f>
        <v>#DIV/0!</v>
      </c>
      <c r="B124" s="91">
        <f>Diverses!B15</f>
        <v>0</v>
      </c>
      <c r="C124" s="92">
        <f>Diverses!C15</f>
        <v>0</v>
      </c>
      <c r="D124" s="96">
        <f>Diverses!D15</f>
        <v>0</v>
      </c>
      <c r="E124" s="93"/>
      <c r="G124" s="85"/>
      <c r="H124" s="85"/>
      <c r="I124" s="85"/>
      <c r="J124" s="85"/>
      <c r="K124" s="85"/>
      <c r="L124" s="85"/>
    </row>
    <row r="125" spans="1:12" s="83" customFormat="1" ht="14.25" customHeight="1" x14ac:dyDescent="0.15">
      <c r="A125" s="90" t="e">
        <f>SUM(Diverses!A16)</f>
        <v>#DIV/0!</v>
      </c>
      <c r="B125" s="91">
        <f>Diverses!B16</f>
        <v>0</v>
      </c>
      <c r="C125" s="92">
        <f>Diverses!C16</f>
        <v>0</v>
      </c>
      <c r="D125" s="96">
        <f>Diverses!D16</f>
        <v>0</v>
      </c>
      <c r="E125" s="93"/>
      <c r="G125" s="85"/>
      <c r="H125" s="85"/>
      <c r="I125" s="85"/>
      <c r="J125" s="85"/>
      <c r="K125" s="85"/>
      <c r="L125" s="85"/>
    </row>
    <row r="126" spans="1:12" s="83" customFormat="1" ht="14.25" customHeight="1" x14ac:dyDescent="0.15">
      <c r="A126" s="90" t="e">
        <f>SUM(Diverses!A17)</f>
        <v>#DIV/0!</v>
      </c>
      <c r="B126" s="91">
        <f>Diverses!B17</f>
        <v>0</v>
      </c>
      <c r="C126" s="92">
        <f>Diverses!C17</f>
        <v>0</v>
      </c>
      <c r="D126" s="96">
        <f>Diverses!D17</f>
        <v>0</v>
      </c>
      <c r="E126" s="93"/>
      <c r="G126" s="85"/>
      <c r="H126" s="85"/>
      <c r="I126" s="85"/>
      <c r="J126" s="85"/>
      <c r="K126" s="85"/>
      <c r="L126" s="85"/>
    </row>
    <row r="127" spans="1:12" s="83" customFormat="1" ht="14.25" customHeight="1" x14ac:dyDescent="0.15">
      <c r="A127" s="90" t="e">
        <f>SUM(Diverses!A18)</f>
        <v>#DIV/0!</v>
      </c>
      <c r="B127" s="91">
        <f>Diverses!B18</f>
        <v>0</v>
      </c>
      <c r="C127" s="92">
        <f>Diverses!C18</f>
        <v>0</v>
      </c>
      <c r="D127" s="96">
        <f>Diverses!D18</f>
        <v>0</v>
      </c>
      <c r="E127" s="93"/>
      <c r="G127" s="85"/>
      <c r="H127" s="85"/>
      <c r="I127" s="85"/>
      <c r="J127" s="85"/>
      <c r="K127" s="85"/>
      <c r="L127" s="85"/>
    </row>
    <row r="128" spans="1:12" s="83" customFormat="1" ht="14.25" customHeight="1" x14ac:dyDescent="0.15">
      <c r="A128" s="90" t="e">
        <f>SUM(Diverses!A19)</f>
        <v>#DIV/0!</v>
      </c>
      <c r="B128" s="91">
        <f>Diverses!B19</f>
        <v>0</v>
      </c>
      <c r="C128" s="92">
        <f>Diverses!C19</f>
        <v>0</v>
      </c>
      <c r="D128" s="96">
        <f>Diverses!D19</f>
        <v>0</v>
      </c>
      <c r="E128" s="93"/>
      <c r="G128" s="85"/>
      <c r="H128" s="85"/>
      <c r="I128" s="85"/>
      <c r="J128" s="85"/>
      <c r="K128" s="85"/>
      <c r="L128" s="85"/>
    </row>
    <row r="129" spans="1:12" s="83" customFormat="1" ht="14.25" customHeight="1" x14ac:dyDescent="0.15">
      <c r="A129" s="97" t="e">
        <f>SUM(Diverses!A20)</f>
        <v>#DIV/0!</v>
      </c>
      <c r="B129" s="94">
        <f>Diverses!B20</f>
        <v>0</v>
      </c>
      <c r="C129" s="98">
        <f>Diverses!C20</f>
        <v>0</v>
      </c>
      <c r="D129" s="99">
        <f>Diverses!D20</f>
        <v>0</v>
      </c>
      <c r="E129" s="95"/>
      <c r="G129" s="85"/>
      <c r="H129" s="85"/>
      <c r="I129" s="85"/>
      <c r="J129" s="85"/>
      <c r="K129" s="85"/>
      <c r="L129" s="85"/>
    </row>
    <row r="130" spans="1:12" ht="26.25" customHeight="1" x14ac:dyDescent="0.15">
      <c r="A130" s="66">
        <f>SUM(Dessert!A22)</f>
        <v>0</v>
      </c>
      <c r="B130" s="67">
        <f>Dessert!B24</f>
        <v>0</v>
      </c>
      <c r="C130" s="68">
        <f>Dessert!C24</f>
        <v>0</v>
      </c>
      <c r="D130" s="68"/>
      <c r="E130" s="69"/>
    </row>
    <row r="131" spans="1:12" ht="26.25" customHeight="1" x14ac:dyDescent="0.15">
      <c r="A131" s="70">
        <f>SUM(Dessert!A23)</f>
        <v>0</v>
      </c>
      <c r="B131" s="71">
        <f>Dessert!B25</f>
        <v>0</v>
      </c>
      <c r="C131" s="72">
        <f>Dessert!C25</f>
        <v>0</v>
      </c>
      <c r="D131" s="72"/>
      <c r="E131" s="73"/>
    </row>
    <row r="132" spans="1:12" ht="26.25" customHeight="1" x14ac:dyDescent="0.15">
      <c r="A132" s="70">
        <f>SUM(Dessert!A26)</f>
        <v>0</v>
      </c>
      <c r="B132" s="71">
        <f>Dessert!B26</f>
        <v>0</v>
      </c>
      <c r="C132" s="72">
        <f>Dessert!C26</f>
        <v>0</v>
      </c>
      <c r="D132" s="72"/>
      <c r="E132" s="73"/>
    </row>
    <row r="133" spans="1:12" ht="26.25" customHeight="1" x14ac:dyDescent="0.15">
      <c r="A133" s="70"/>
      <c r="B133" s="71"/>
      <c r="C133" s="72"/>
      <c r="D133" s="72"/>
      <c r="E133" s="73"/>
    </row>
    <row r="134" spans="1:12" ht="26.25" customHeight="1" x14ac:dyDescent="0.15">
      <c r="A134" s="70"/>
      <c r="B134" s="71"/>
      <c r="C134" s="72"/>
      <c r="D134" s="72"/>
      <c r="E134" s="73"/>
    </row>
    <row r="135" spans="1:12" ht="26.25" customHeight="1" x14ac:dyDescent="0.15">
      <c r="A135" s="70"/>
      <c r="B135" s="71"/>
      <c r="C135" s="72"/>
      <c r="D135" s="72"/>
      <c r="E135" s="73"/>
    </row>
    <row r="136" spans="1:12" ht="26.25" customHeight="1" x14ac:dyDescent="0.15">
      <c r="A136" s="70"/>
      <c r="B136" s="71"/>
      <c r="C136" s="72"/>
      <c r="D136" s="72"/>
      <c r="E136" s="73"/>
    </row>
    <row r="137" spans="1:12" ht="26.25" customHeight="1" x14ac:dyDescent="0.15">
      <c r="A137" s="70"/>
      <c r="B137" s="71"/>
      <c r="C137" s="72"/>
      <c r="D137" s="72"/>
      <c r="E137" s="73"/>
    </row>
    <row r="138" spans="1:12" ht="26.25" customHeight="1" x14ac:dyDescent="0.15">
      <c r="A138" s="70"/>
      <c r="B138" s="71"/>
      <c r="C138" s="72"/>
      <c r="D138" s="72"/>
      <c r="E138" s="73"/>
    </row>
    <row r="139" spans="1:12" ht="26.25" customHeight="1" x14ac:dyDescent="0.15">
      <c r="A139" s="70"/>
      <c r="B139" s="71"/>
      <c r="C139" s="72"/>
      <c r="D139" s="72"/>
      <c r="E139" s="73"/>
    </row>
    <row r="140" spans="1:12" ht="26.25" customHeight="1" x14ac:dyDescent="0.15">
      <c r="A140" s="70"/>
      <c r="B140" s="71"/>
      <c r="C140" s="72"/>
      <c r="D140" s="72"/>
      <c r="E140" s="73"/>
    </row>
    <row r="141" spans="1:12" ht="26.25" customHeight="1" x14ac:dyDescent="0.15">
      <c r="A141" s="70"/>
      <c r="B141" s="71"/>
      <c r="C141" s="72"/>
      <c r="D141" s="72"/>
      <c r="E141" s="73"/>
    </row>
    <row r="142" spans="1:12" ht="26.25" customHeight="1" x14ac:dyDescent="0.15">
      <c r="A142" s="70"/>
      <c r="B142" s="71"/>
      <c r="C142" s="72"/>
      <c r="D142" s="72"/>
      <c r="E142" s="73"/>
    </row>
    <row r="143" spans="1:12" ht="26.25" customHeight="1" x14ac:dyDescent="0.15">
      <c r="A143" s="70"/>
      <c r="B143" s="71"/>
      <c r="C143" s="72"/>
      <c r="D143" s="72"/>
      <c r="E143" s="73"/>
    </row>
    <row r="144" spans="1:12" ht="26.25" customHeight="1" x14ac:dyDescent="0.15">
      <c r="A144" s="70"/>
      <c r="B144" s="71"/>
      <c r="C144" s="72"/>
      <c r="D144" s="72"/>
      <c r="E144" s="73"/>
    </row>
    <row r="145" spans="1:5" ht="26.25" customHeight="1" x14ac:dyDescent="0.15">
      <c r="A145" s="70">
        <f>SUM(Dessert!A27)</f>
        <v>0</v>
      </c>
      <c r="B145" s="71">
        <f>Dessert!B27</f>
        <v>0</v>
      </c>
      <c r="C145" s="72">
        <f>Dessert!C27</f>
        <v>0</v>
      </c>
      <c r="D145" s="72"/>
      <c r="E145" s="73"/>
    </row>
    <row r="146" spans="1:5" ht="26.25" customHeight="1" x14ac:dyDescent="0.15">
      <c r="A146" s="70">
        <f>SUM(Dessert!A28)</f>
        <v>0</v>
      </c>
      <c r="B146" s="71">
        <f>Dessert!B28</f>
        <v>0</v>
      </c>
      <c r="C146" s="72">
        <f>Dessert!C28</f>
        <v>0</v>
      </c>
      <c r="D146" s="72"/>
      <c r="E146" s="73"/>
    </row>
    <row r="147" spans="1:5" ht="26.25" customHeight="1" x14ac:dyDescent="0.15">
      <c r="A147" s="70">
        <f>SUM(Dessert!A29)</f>
        <v>0</v>
      </c>
      <c r="B147" s="71">
        <f>Dessert!B29</f>
        <v>0</v>
      </c>
      <c r="C147" s="72">
        <f>Dessert!C29</f>
        <v>0</v>
      </c>
      <c r="D147" s="72"/>
      <c r="E147" s="73"/>
    </row>
    <row r="148" spans="1:5" ht="26.25" customHeight="1" x14ac:dyDescent="0.15">
      <c r="A148" s="70">
        <f>SUM(Dessert!A30)</f>
        <v>0</v>
      </c>
      <c r="B148" s="71">
        <f>Dessert!B30</f>
        <v>0</v>
      </c>
      <c r="C148" s="72">
        <f>Dessert!C30</f>
        <v>0</v>
      </c>
      <c r="D148" s="72"/>
      <c r="E148" s="73"/>
    </row>
    <row r="149" spans="1:5" ht="26.25" customHeight="1" x14ac:dyDescent="0.15">
      <c r="A149" s="70">
        <f>SUM(Dessert!A31)</f>
        <v>0</v>
      </c>
      <c r="B149" s="71">
        <f>Dessert!B31</f>
        <v>0</v>
      </c>
      <c r="C149" s="72">
        <f>Dessert!C31</f>
        <v>0</v>
      </c>
      <c r="D149" s="72"/>
      <c r="E149" s="73"/>
    </row>
    <row r="150" spans="1:5" ht="26.25" customHeight="1" x14ac:dyDescent="0.15">
      <c r="A150" s="70">
        <f>SUM(Dessert!A32)</f>
        <v>0</v>
      </c>
      <c r="B150" s="71">
        <f>Dessert!B32</f>
        <v>0</v>
      </c>
      <c r="C150" s="72">
        <f>Dessert!C32</f>
        <v>0</v>
      </c>
      <c r="D150" s="72"/>
      <c r="E150" s="73"/>
    </row>
    <row r="151" spans="1:5" ht="26.25" customHeight="1" x14ac:dyDescent="0.15">
      <c r="A151" s="74"/>
      <c r="B151" s="75"/>
      <c r="C151" s="76"/>
      <c r="D151" s="76"/>
      <c r="E151" s="77"/>
    </row>
  </sheetData>
  <phoneticPr fontId="0" type="noConversion"/>
  <pageMargins left="0.58333333333333337" right="0.23" top="0.63937500000000003" bottom="0.32291666666666669" header="0.25" footer="0.19685039370078741"/>
  <pageSetup paperSize="9" scale="93" orientation="portrait" r:id="rId1"/>
  <headerFooter alignWithMargins="0"/>
  <rowBreaks count="2" manualBreakCount="2">
    <brk id="56" max="4" man="1"/>
    <brk id="15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9</vt:i4>
      </vt:variant>
    </vt:vector>
  </HeadingPairs>
  <TitlesOfParts>
    <vt:vector size="18" baseType="lpstr">
      <vt:lpstr>Menu</vt:lpstr>
      <vt:lpstr>Vorspeise 1</vt:lpstr>
      <vt:lpstr>Vorspeise 2</vt:lpstr>
      <vt:lpstr>Hauptgang</vt:lpstr>
      <vt:lpstr>Beilage1</vt:lpstr>
      <vt:lpstr>Beilage2</vt:lpstr>
      <vt:lpstr>Dessert</vt:lpstr>
      <vt:lpstr>Diverses</vt:lpstr>
      <vt:lpstr>Einkaufsliste</vt:lpstr>
      <vt:lpstr>Beilage1!Druckbereich</vt:lpstr>
      <vt:lpstr>Beilage2!Druckbereich</vt:lpstr>
      <vt:lpstr>Dessert!Druckbereich</vt:lpstr>
      <vt:lpstr>Diverses!Druckbereich</vt:lpstr>
      <vt:lpstr>Einkaufsliste!Druckbereich</vt:lpstr>
      <vt:lpstr>Hauptgang!Druckbereich</vt:lpstr>
      <vt:lpstr>Menu!Druckbereich</vt:lpstr>
      <vt:lpstr>'Vorspeise 1'!Druckbereich</vt:lpstr>
      <vt:lpstr>'Vorspeise 2'!Druckbereich</vt:lpstr>
    </vt:vector>
  </TitlesOfParts>
  <Company>Migros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Filiale MR Metalli</dc:creator>
  <cp:lastModifiedBy>Udo Krätzer</cp:lastModifiedBy>
  <cp:lastPrinted>2023-03-07T15:00:58Z</cp:lastPrinted>
  <dcterms:created xsi:type="dcterms:W3CDTF">1999-10-19T11:12:44Z</dcterms:created>
  <dcterms:modified xsi:type="dcterms:W3CDTF">2023-03-08T23:20:43Z</dcterms:modified>
</cp:coreProperties>
</file>